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\Dropbox\PLOS ONE\Final\"/>
    </mc:Choice>
  </mc:AlternateContent>
  <xr:revisionPtr revIDLastSave="0" documentId="13_ncr:40001_{6CE3CAE0-36BA-4DA9-B694-610774ADB469}" xr6:coauthVersionLast="45" xr6:coauthVersionMax="45" xr10:uidLastSave="{00000000-0000-0000-0000-000000000000}"/>
  <bookViews>
    <workbookView xWindow="-120" yWindow="-120" windowWidth="29040" windowHeight="15840"/>
  </bookViews>
  <sheets>
    <sheet name="Tabelle1" sheetId="1" r:id="rId1"/>
  </sheets>
  <definedNames>
    <definedName name="_xlnm._FilterDatabase" localSheetId="0" hidden="1">Tabelle1!$A$1:$N$1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9" i="1" l="1"/>
  <c r="H298" i="1"/>
  <c r="H274" i="1"/>
  <c r="H272" i="1"/>
  <c r="H270" i="1"/>
  <c r="H268" i="1"/>
  <c r="H264" i="1"/>
  <c r="H245" i="1"/>
  <c r="H239" i="1"/>
  <c r="H225" i="1"/>
  <c r="H221" i="1"/>
  <c r="H203" i="1"/>
  <c r="H100" i="1"/>
  <c r="H83" i="1"/>
  <c r="H79" i="1"/>
  <c r="H46" i="1"/>
  <c r="H34" i="1"/>
  <c r="H6" i="1"/>
  <c r="H4" i="1"/>
</calcChain>
</file>

<file path=xl/sharedStrings.xml><?xml version="1.0" encoding="utf-8"?>
<sst xmlns="http://schemas.openxmlformats.org/spreadsheetml/2006/main" count="349" uniqueCount="24">
  <si>
    <t>Observation</t>
  </si>
  <si>
    <t>Remarks</t>
  </si>
  <si>
    <t>treatment</t>
  </si>
  <si>
    <t>treatmentpair</t>
  </si>
  <si>
    <t>TreatmentName</t>
  </si>
  <si>
    <t>switchpoint</t>
  </si>
  <si>
    <t>firstSwitchpoint</t>
  </si>
  <si>
    <t>meanSwitchpoint</t>
  </si>
  <si>
    <t>lastSwitchpoint</t>
  </si>
  <si>
    <t>medianSwitchpoint</t>
  </si>
  <si>
    <t>donation</t>
  </si>
  <si>
    <t>MonthlyMoney</t>
  </si>
  <si>
    <t>FinancialConcern</t>
  </si>
  <si>
    <t>BeliefDonation</t>
  </si>
  <si>
    <t>Product Organic</t>
  </si>
  <si>
    <t>Multiple Switcher</t>
  </si>
  <si>
    <t>Fair Wear all the way</t>
  </si>
  <si>
    <t>Never Fair Wear</t>
  </si>
  <si>
    <t>Belief Organic</t>
  </si>
  <si>
    <t>Lottery Organic</t>
  </si>
  <si>
    <t>filled out the price list incorrectly (not usable)</t>
  </si>
  <si>
    <t>Belief Control</t>
  </si>
  <si>
    <t>Lottery Control</t>
  </si>
  <si>
    <t>Product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</si>
</sst>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tabSelected="1" zoomScale="85" zoomScaleNormal="85" workbookViewId="0">
      <pane ySplit="1" topLeftCell="A2" activePane="bottomLeft" state="frozen"/>
      <selection pane="bottomLeft" activeCell="E203" sqref="E203:E251"/>
    </sheetView>
  </sheetViews>
  <sheetFormatPr baseColWidth="10" defaultRowHeight="15" x14ac:dyDescent="0.25"/>
  <cols>
    <col min="1" max="1" width="15.42578125" bestFit="1" customWidth="1"/>
    <col min="2" max="2" width="43" bestFit="1" customWidth="1"/>
    <col min="3" max="3" width="15" bestFit="1" customWidth="1"/>
    <col min="4" max="4" width="15" customWidth="1"/>
    <col min="5" max="5" width="19.5703125" customWidth="1"/>
    <col min="6" max="6" width="16.140625" bestFit="1" customWidth="1"/>
    <col min="7" max="7" width="19.7109375" bestFit="1" customWidth="1"/>
    <col min="8" max="8" width="21.28515625" bestFit="1" customWidth="1"/>
    <col min="9" max="9" width="19.28515625" bestFit="1" customWidth="1"/>
    <col min="10" max="10" width="23" bestFit="1" customWidth="1"/>
    <col min="11" max="11" width="14.7109375" customWidth="1"/>
    <col min="12" max="12" width="19.42578125" bestFit="1" customWidth="1"/>
    <col min="13" max="13" width="22.42578125" bestFit="1" customWidth="1"/>
    <col min="14" max="14" width="19" bestFit="1" customWidth="1"/>
  </cols>
  <sheetData>
    <row r="1" spans="1:14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5">
      <c r="A2">
        <v>1121</v>
      </c>
      <c r="C2">
        <v>2</v>
      </c>
      <c r="D2">
        <v>1</v>
      </c>
      <c r="E2" t="s">
        <v>14</v>
      </c>
      <c r="F2" s="3">
        <v>5.25</v>
      </c>
      <c r="G2" s="3">
        <v>5.25</v>
      </c>
      <c r="H2" s="3">
        <v>5.25</v>
      </c>
      <c r="I2" s="3">
        <v>5.25</v>
      </c>
      <c r="J2" s="3">
        <v>5.25</v>
      </c>
      <c r="K2">
        <v>1</v>
      </c>
      <c r="L2">
        <v>350</v>
      </c>
      <c r="M2">
        <v>2</v>
      </c>
    </row>
    <row r="3" spans="1:14" x14ac:dyDescent="0.25">
      <c r="A3">
        <v>1122</v>
      </c>
      <c r="C3">
        <v>1</v>
      </c>
      <c r="D3">
        <v>1</v>
      </c>
      <c r="E3" t="s">
        <v>23</v>
      </c>
      <c r="F3" s="3">
        <v>8</v>
      </c>
      <c r="G3" s="3">
        <v>8</v>
      </c>
      <c r="H3" s="3">
        <v>8</v>
      </c>
      <c r="I3" s="3">
        <v>8</v>
      </c>
      <c r="J3" s="3">
        <v>8</v>
      </c>
      <c r="K3">
        <v>1</v>
      </c>
      <c r="L3">
        <v>250</v>
      </c>
      <c r="M3">
        <v>3</v>
      </c>
    </row>
    <row r="4" spans="1:14" x14ac:dyDescent="0.25">
      <c r="A4">
        <v>1123</v>
      </c>
      <c r="B4" t="s">
        <v>15</v>
      </c>
      <c r="C4">
        <v>1</v>
      </c>
      <c r="D4">
        <v>1</v>
      </c>
      <c r="E4" t="s">
        <v>23</v>
      </c>
      <c r="F4" s="3"/>
      <c r="G4" s="3">
        <v>2</v>
      </c>
      <c r="H4" s="3">
        <f>AVERAGE(2,2.5,3.25,3.75,5,6,7,7.75,9,11)</f>
        <v>5.7249999999999996</v>
      </c>
      <c r="I4" s="3">
        <v>11</v>
      </c>
      <c r="J4" s="3">
        <v>5</v>
      </c>
      <c r="K4">
        <v>1</v>
      </c>
      <c r="L4">
        <v>250</v>
      </c>
      <c r="M4">
        <v>4</v>
      </c>
    </row>
    <row r="5" spans="1:14" x14ac:dyDescent="0.25">
      <c r="A5">
        <v>1124</v>
      </c>
      <c r="C5">
        <v>2</v>
      </c>
      <c r="D5">
        <v>1</v>
      </c>
      <c r="E5" t="s">
        <v>14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>
        <v>0</v>
      </c>
      <c r="L5">
        <v>520</v>
      </c>
      <c r="M5">
        <v>3</v>
      </c>
    </row>
    <row r="6" spans="1:14" x14ac:dyDescent="0.25">
      <c r="A6">
        <v>1125</v>
      </c>
      <c r="B6" t="s">
        <v>15</v>
      </c>
      <c r="C6">
        <v>2</v>
      </c>
      <c r="D6">
        <v>1</v>
      </c>
      <c r="E6" t="s">
        <v>14</v>
      </c>
      <c r="F6" s="3"/>
      <c r="G6" s="3">
        <v>0.25</v>
      </c>
      <c r="H6" s="3">
        <f>AVERAGE(0.25,2.5,4.75,7.25,9.25,11.25)</f>
        <v>5.875</v>
      </c>
      <c r="I6" s="3">
        <v>11.25</v>
      </c>
      <c r="J6" s="3">
        <v>4.75</v>
      </c>
      <c r="K6">
        <v>1</v>
      </c>
      <c r="L6">
        <v>150</v>
      </c>
      <c r="M6">
        <v>3</v>
      </c>
    </row>
    <row r="7" spans="1:14" x14ac:dyDescent="0.25">
      <c r="A7">
        <v>1126</v>
      </c>
      <c r="C7">
        <v>1</v>
      </c>
      <c r="D7">
        <v>1</v>
      </c>
      <c r="E7" t="s">
        <v>23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>
        <v>0</v>
      </c>
      <c r="L7">
        <v>450</v>
      </c>
      <c r="M7">
        <v>1</v>
      </c>
    </row>
    <row r="8" spans="1:14" x14ac:dyDescent="0.25">
      <c r="A8">
        <v>1127</v>
      </c>
      <c r="C8">
        <v>2</v>
      </c>
      <c r="D8">
        <v>1</v>
      </c>
      <c r="E8" t="s">
        <v>14</v>
      </c>
      <c r="F8" s="3">
        <v>7</v>
      </c>
      <c r="G8" s="3">
        <v>7</v>
      </c>
      <c r="H8" s="3">
        <v>7</v>
      </c>
      <c r="I8" s="3">
        <v>7</v>
      </c>
      <c r="J8" s="3">
        <v>7</v>
      </c>
      <c r="K8">
        <v>0</v>
      </c>
      <c r="L8">
        <v>450</v>
      </c>
      <c r="M8">
        <v>2</v>
      </c>
    </row>
    <row r="9" spans="1:14" x14ac:dyDescent="0.25">
      <c r="A9">
        <v>1128</v>
      </c>
      <c r="C9">
        <v>1</v>
      </c>
      <c r="D9">
        <v>1</v>
      </c>
      <c r="E9" t="s">
        <v>23</v>
      </c>
      <c r="F9" s="3">
        <v>0.25</v>
      </c>
      <c r="G9" s="3">
        <v>0.25</v>
      </c>
      <c r="H9" s="3">
        <v>0.25</v>
      </c>
      <c r="I9" s="3">
        <v>0.25</v>
      </c>
      <c r="J9" s="3">
        <v>0.25</v>
      </c>
      <c r="K9">
        <v>0</v>
      </c>
      <c r="L9">
        <v>600</v>
      </c>
      <c r="M9">
        <v>3</v>
      </c>
    </row>
    <row r="10" spans="1:14" x14ac:dyDescent="0.25">
      <c r="A10">
        <v>1129</v>
      </c>
      <c r="C10">
        <v>2</v>
      </c>
      <c r="D10">
        <v>1</v>
      </c>
      <c r="E10" t="s">
        <v>14</v>
      </c>
      <c r="F10" s="3">
        <v>0.75</v>
      </c>
      <c r="G10" s="3">
        <v>0.75</v>
      </c>
      <c r="H10" s="3">
        <v>0.75</v>
      </c>
      <c r="I10" s="3">
        <v>0.75</v>
      </c>
      <c r="J10" s="3">
        <v>0.75</v>
      </c>
      <c r="K10">
        <v>1</v>
      </c>
      <c r="L10">
        <v>400</v>
      </c>
      <c r="M10">
        <v>2</v>
      </c>
    </row>
    <row r="11" spans="1:14" x14ac:dyDescent="0.25">
      <c r="A11">
        <v>1130</v>
      </c>
      <c r="C11">
        <v>2</v>
      </c>
      <c r="D11">
        <v>1</v>
      </c>
      <c r="E11" t="s">
        <v>14</v>
      </c>
      <c r="F11" s="3">
        <v>5.25</v>
      </c>
      <c r="G11" s="3">
        <v>5.25</v>
      </c>
      <c r="H11" s="3">
        <v>5.25</v>
      </c>
      <c r="I11" s="3">
        <v>5.25</v>
      </c>
      <c r="J11" s="3">
        <v>5.25</v>
      </c>
      <c r="K11">
        <v>1</v>
      </c>
      <c r="L11">
        <v>600</v>
      </c>
      <c r="M11">
        <v>2</v>
      </c>
    </row>
    <row r="12" spans="1:14" x14ac:dyDescent="0.25">
      <c r="A12">
        <v>1131</v>
      </c>
      <c r="C12">
        <v>1</v>
      </c>
      <c r="D12">
        <v>1</v>
      </c>
      <c r="E12" t="s">
        <v>23</v>
      </c>
      <c r="F12" s="3">
        <v>2.5</v>
      </c>
      <c r="G12" s="3">
        <v>2.5</v>
      </c>
      <c r="H12" s="3">
        <v>2.5</v>
      </c>
      <c r="I12" s="3">
        <v>2.5</v>
      </c>
      <c r="J12" s="3">
        <v>2.5</v>
      </c>
      <c r="K12">
        <v>1</v>
      </c>
      <c r="L12">
        <v>250</v>
      </c>
      <c r="M12">
        <v>1</v>
      </c>
    </row>
    <row r="13" spans="1:14" x14ac:dyDescent="0.25">
      <c r="A13">
        <v>1132</v>
      </c>
      <c r="C13">
        <v>2</v>
      </c>
      <c r="D13">
        <v>1</v>
      </c>
      <c r="E13" t="s">
        <v>14</v>
      </c>
      <c r="F13" s="3">
        <v>2.5</v>
      </c>
      <c r="G13" s="3">
        <v>2.5</v>
      </c>
      <c r="H13" s="3">
        <v>2.5</v>
      </c>
      <c r="I13" s="3">
        <v>2.5</v>
      </c>
      <c r="J13" s="3">
        <v>2.5</v>
      </c>
      <c r="K13">
        <v>1</v>
      </c>
      <c r="L13">
        <v>350</v>
      </c>
      <c r="M13">
        <v>2</v>
      </c>
    </row>
    <row r="14" spans="1:14" x14ac:dyDescent="0.25">
      <c r="A14">
        <v>1133</v>
      </c>
      <c r="C14">
        <v>2</v>
      </c>
      <c r="D14">
        <v>1</v>
      </c>
      <c r="E14" t="s">
        <v>14</v>
      </c>
      <c r="F14" s="3">
        <v>0.25</v>
      </c>
      <c r="G14" s="3">
        <v>0.25</v>
      </c>
      <c r="H14" s="3">
        <v>0.25</v>
      </c>
      <c r="I14" s="3">
        <v>0.25</v>
      </c>
      <c r="J14" s="3">
        <v>0.25</v>
      </c>
      <c r="K14">
        <v>1</v>
      </c>
      <c r="L14">
        <v>500</v>
      </c>
      <c r="M14">
        <v>4</v>
      </c>
    </row>
    <row r="15" spans="1:14" x14ac:dyDescent="0.25">
      <c r="A15">
        <v>1134</v>
      </c>
      <c r="C15">
        <v>2</v>
      </c>
      <c r="D15">
        <v>1</v>
      </c>
      <c r="E15" t="s">
        <v>14</v>
      </c>
      <c r="F15" s="3">
        <v>6.25</v>
      </c>
      <c r="G15" s="3">
        <v>6.25</v>
      </c>
      <c r="H15" s="3">
        <v>6.25</v>
      </c>
      <c r="I15" s="3">
        <v>6.25</v>
      </c>
      <c r="J15" s="3">
        <v>6.25</v>
      </c>
      <c r="K15">
        <v>1</v>
      </c>
      <c r="L15">
        <v>480</v>
      </c>
      <c r="M15">
        <v>2</v>
      </c>
    </row>
    <row r="16" spans="1:14" x14ac:dyDescent="0.25">
      <c r="A16">
        <v>1135</v>
      </c>
      <c r="C16">
        <v>2</v>
      </c>
      <c r="D16">
        <v>1</v>
      </c>
      <c r="E16" t="s">
        <v>14</v>
      </c>
      <c r="F16" s="3">
        <v>2.75</v>
      </c>
      <c r="G16" s="3">
        <v>2.75</v>
      </c>
      <c r="H16" s="3">
        <v>2.75</v>
      </c>
      <c r="I16" s="3">
        <v>2.75</v>
      </c>
      <c r="J16" s="3">
        <v>2.75</v>
      </c>
      <c r="K16">
        <v>1</v>
      </c>
      <c r="L16">
        <v>500</v>
      </c>
      <c r="M16">
        <v>3</v>
      </c>
    </row>
    <row r="17" spans="1:13" x14ac:dyDescent="0.25">
      <c r="A17">
        <v>1136</v>
      </c>
      <c r="C17">
        <v>2</v>
      </c>
      <c r="D17">
        <v>1</v>
      </c>
      <c r="E17" t="s">
        <v>14</v>
      </c>
      <c r="F17" s="3">
        <v>3.25</v>
      </c>
      <c r="G17" s="3">
        <v>3.25</v>
      </c>
      <c r="H17" s="3">
        <v>3.25</v>
      </c>
      <c r="I17" s="3">
        <v>3.25</v>
      </c>
      <c r="J17" s="3">
        <v>3.25</v>
      </c>
      <c r="K17">
        <v>1</v>
      </c>
      <c r="L17">
        <v>300</v>
      </c>
      <c r="M17">
        <v>4</v>
      </c>
    </row>
    <row r="18" spans="1:13" x14ac:dyDescent="0.25">
      <c r="A18">
        <v>1137</v>
      </c>
      <c r="C18">
        <v>2</v>
      </c>
      <c r="D18">
        <v>1</v>
      </c>
      <c r="E18" t="s">
        <v>14</v>
      </c>
      <c r="F18" s="3">
        <v>0.5</v>
      </c>
      <c r="G18" s="3">
        <v>0.5</v>
      </c>
      <c r="H18" s="3">
        <v>0.5</v>
      </c>
      <c r="I18" s="3">
        <v>0.5</v>
      </c>
      <c r="J18" s="3">
        <v>0.5</v>
      </c>
      <c r="K18">
        <v>0</v>
      </c>
      <c r="L18">
        <v>250</v>
      </c>
      <c r="M18">
        <v>3</v>
      </c>
    </row>
    <row r="19" spans="1:13" x14ac:dyDescent="0.25">
      <c r="A19">
        <v>1138</v>
      </c>
      <c r="C19">
        <v>1</v>
      </c>
      <c r="D19">
        <v>1</v>
      </c>
      <c r="E19" t="s">
        <v>23</v>
      </c>
      <c r="F19" s="3">
        <v>12</v>
      </c>
      <c r="G19" s="3">
        <v>12</v>
      </c>
      <c r="H19" s="3">
        <v>12</v>
      </c>
      <c r="I19" s="3">
        <v>12</v>
      </c>
      <c r="J19" s="3">
        <v>12</v>
      </c>
      <c r="K19">
        <v>1</v>
      </c>
      <c r="L19">
        <v>500</v>
      </c>
      <c r="M19">
        <v>2</v>
      </c>
    </row>
    <row r="20" spans="1:13" x14ac:dyDescent="0.25">
      <c r="A20">
        <v>1139</v>
      </c>
      <c r="C20">
        <v>1</v>
      </c>
      <c r="D20">
        <v>1</v>
      </c>
      <c r="E20" t="s">
        <v>23</v>
      </c>
      <c r="F20" s="3">
        <v>2.25</v>
      </c>
      <c r="G20" s="3">
        <v>2.25</v>
      </c>
      <c r="H20" s="3">
        <v>2.25</v>
      </c>
      <c r="I20" s="3">
        <v>2.25</v>
      </c>
      <c r="J20" s="3">
        <v>2.25</v>
      </c>
      <c r="K20">
        <v>1</v>
      </c>
      <c r="L20">
        <v>900</v>
      </c>
      <c r="M20">
        <v>3</v>
      </c>
    </row>
    <row r="21" spans="1:13" x14ac:dyDescent="0.25">
      <c r="A21">
        <v>1140</v>
      </c>
      <c r="C21">
        <v>2</v>
      </c>
      <c r="D21">
        <v>1</v>
      </c>
      <c r="E21" t="s">
        <v>14</v>
      </c>
      <c r="F21" s="3">
        <v>7.25</v>
      </c>
      <c r="G21" s="3">
        <v>7.25</v>
      </c>
      <c r="H21" s="3">
        <v>7.25</v>
      </c>
      <c r="I21" s="3">
        <v>7.25</v>
      </c>
      <c r="J21" s="3">
        <v>7.25</v>
      </c>
      <c r="K21">
        <v>1</v>
      </c>
      <c r="L21">
        <v>200</v>
      </c>
      <c r="M21">
        <v>3</v>
      </c>
    </row>
    <row r="22" spans="1:13" x14ac:dyDescent="0.25">
      <c r="A22">
        <v>1141</v>
      </c>
      <c r="C22">
        <v>1</v>
      </c>
      <c r="D22">
        <v>1</v>
      </c>
      <c r="E22" t="s">
        <v>23</v>
      </c>
      <c r="F22" s="3">
        <v>5</v>
      </c>
      <c r="G22" s="3">
        <v>5</v>
      </c>
      <c r="H22" s="3">
        <v>5</v>
      </c>
      <c r="I22" s="3">
        <v>5</v>
      </c>
      <c r="J22" s="3">
        <v>5</v>
      </c>
      <c r="K22">
        <v>1</v>
      </c>
      <c r="L22">
        <v>420</v>
      </c>
      <c r="M22">
        <v>2</v>
      </c>
    </row>
    <row r="23" spans="1:13" x14ac:dyDescent="0.25">
      <c r="A23">
        <v>1142</v>
      </c>
      <c r="C23">
        <v>1</v>
      </c>
      <c r="D23">
        <v>1</v>
      </c>
      <c r="E23" t="s">
        <v>23</v>
      </c>
      <c r="F23" s="3">
        <v>12</v>
      </c>
      <c r="G23" s="3">
        <v>12</v>
      </c>
      <c r="H23" s="3">
        <v>12</v>
      </c>
      <c r="I23" s="3">
        <v>12</v>
      </c>
      <c r="J23" s="3">
        <v>12</v>
      </c>
      <c r="K23">
        <v>1</v>
      </c>
      <c r="L23">
        <v>200</v>
      </c>
      <c r="M23">
        <v>2</v>
      </c>
    </row>
    <row r="24" spans="1:13" x14ac:dyDescent="0.25">
      <c r="A24">
        <v>1143</v>
      </c>
      <c r="C24">
        <v>2</v>
      </c>
      <c r="D24">
        <v>1</v>
      </c>
      <c r="E24" t="s">
        <v>14</v>
      </c>
      <c r="F24" s="3">
        <v>5.25</v>
      </c>
      <c r="G24" s="3">
        <v>5.25</v>
      </c>
      <c r="H24" s="3">
        <v>5.25</v>
      </c>
      <c r="I24" s="3">
        <v>5.25</v>
      </c>
      <c r="J24" s="3">
        <v>5.25</v>
      </c>
      <c r="K24">
        <v>1</v>
      </c>
      <c r="L24">
        <v>1000</v>
      </c>
      <c r="M24">
        <v>2</v>
      </c>
    </row>
    <row r="25" spans="1:13" x14ac:dyDescent="0.25">
      <c r="A25">
        <v>1144</v>
      </c>
      <c r="C25">
        <v>2</v>
      </c>
      <c r="D25">
        <v>1</v>
      </c>
      <c r="E25" t="s">
        <v>14</v>
      </c>
      <c r="F25" s="3">
        <v>3</v>
      </c>
      <c r="G25" s="3">
        <v>3</v>
      </c>
      <c r="H25" s="3">
        <v>3</v>
      </c>
      <c r="I25" s="3">
        <v>3</v>
      </c>
      <c r="J25" s="3">
        <v>3</v>
      </c>
      <c r="K25">
        <v>1</v>
      </c>
      <c r="L25">
        <v>600</v>
      </c>
      <c r="M25">
        <v>2</v>
      </c>
    </row>
    <row r="26" spans="1:13" x14ac:dyDescent="0.25">
      <c r="A26">
        <v>1145</v>
      </c>
      <c r="C26">
        <v>2</v>
      </c>
      <c r="D26">
        <v>1</v>
      </c>
      <c r="E26" t="s">
        <v>14</v>
      </c>
      <c r="F26" s="3">
        <v>0.25</v>
      </c>
      <c r="G26" s="3">
        <v>0.25</v>
      </c>
      <c r="H26" s="3">
        <v>0.25</v>
      </c>
      <c r="I26" s="3">
        <v>0.25</v>
      </c>
      <c r="J26" s="3">
        <v>0.25</v>
      </c>
      <c r="K26">
        <v>1</v>
      </c>
      <c r="L26">
        <v>260</v>
      </c>
      <c r="M26">
        <v>3</v>
      </c>
    </row>
    <row r="27" spans="1:13" x14ac:dyDescent="0.25">
      <c r="A27">
        <v>1146</v>
      </c>
      <c r="C27">
        <v>1</v>
      </c>
      <c r="D27">
        <v>1</v>
      </c>
      <c r="E27" t="s">
        <v>23</v>
      </c>
      <c r="F27" s="3">
        <v>3.25</v>
      </c>
      <c r="G27" s="3">
        <v>3.25</v>
      </c>
      <c r="H27" s="3">
        <v>3.25</v>
      </c>
      <c r="I27" s="3">
        <v>3.25</v>
      </c>
      <c r="J27" s="3">
        <v>3.25</v>
      </c>
      <c r="K27">
        <v>1</v>
      </c>
      <c r="L27">
        <v>120</v>
      </c>
      <c r="M27">
        <v>2</v>
      </c>
    </row>
    <row r="28" spans="1:13" x14ac:dyDescent="0.25">
      <c r="A28">
        <v>1147</v>
      </c>
      <c r="C28">
        <v>2</v>
      </c>
      <c r="D28">
        <v>1</v>
      </c>
      <c r="E28" t="s">
        <v>14</v>
      </c>
      <c r="F28" s="3">
        <v>8.25</v>
      </c>
      <c r="G28" s="3">
        <v>8.25</v>
      </c>
      <c r="H28" s="3">
        <v>8.25</v>
      </c>
      <c r="I28" s="3">
        <v>8.25</v>
      </c>
      <c r="J28" s="3">
        <v>8.25</v>
      </c>
      <c r="K28">
        <v>1</v>
      </c>
      <c r="L28">
        <v>400</v>
      </c>
      <c r="M28">
        <v>3</v>
      </c>
    </row>
    <row r="29" spans="1:13" x14ac:dyDescent="0.25">
      <c r="A29">
        <v>1148</v>
      </c>
      <c r="B29" t="s">
        <v>16</v>
      </c>
      <c r="C29">
        <v>2</v>
      </c>
      <c r="D29">
        <v>1</v>
      </c>
      <c r="E29" t="s">
        <v>14</v>
      </c>
      <c r="F29" s="3">
        <v>12.25</v>
      </c>
      <c r="G29" s="3">
        <v>12.25</v>
      </c>
      <c r="H29" s="3">
        <v>12.25</v>
      </c>
      <c r="I29" s="3">
        <v>12.25</v>
      </c>
      <c r="J29" s="3">
        <v>12.25</v>
      </c>
      <c r="K29">
        <v>1</v>
      </c>
      <c r="L29">
        <v>230</v>
      </c>
      <c r="M29">
        <v>4</v>
      </c>
    </row>
    <row r="30" spans="1:13" x14ac:dyDescent="0.25">
      <c r="A30">
        <v>1149</v>
      </c>
      <c r="C30">
        <v>1</v>
      </c>
      <c r="D30">
        <v>1</v>
      </c>
      <c r="E30" t="s">
        <v>23</v>
      </c>
      <c r="F30" s="3">
        <v>1.25</v>
      </c>
      <c r="G30" s="3">
        <v>1.25</v>
      </c>
      <c r="H30" s="3">
        <v>1.25</v>
      </c>
      <c r="I30" s="3">
        <v>1.25</v>
      </c>
      <c r="J30" s="3">
        <v>1.25</v>
      </c>
      <c r="K30">
        <v>1</v>
      </c>
      <c r="L30">
        <v>500</v>
      </c>
      <c r="M30">
        <v>3</v>
      </c>
    </row>
    <row r="31" spans="1:13" x14ac:dyDescent="0.25">
      <c r="A31">
        <v>1150</v>
      </c>
      <c r="C31">
        <v>1</v>
      </c>
      <c r="D31">
        <v>1</v>
      </c>
      <c r="E31" t="s">
        <v>23</v>
      </c>
      <c r="F31" s="3">
        <v>8</v>
      </c>
      <c r="G31" s="3">
        <v>8</v>
      </c>
      <c r="H31" s="3">
        <v>8</v>
      </c>
      <c r="I31" s="3">
        <v>8</v>
      </c>
      <c r="J31" s="3">
        <v>8</v>
      </c>
      <c r="K31">
        <v>1</v>
      </c>
      <c r="L31">
        <v>750</v>
      </c>
      <c r="M31">
        <v>2</v>
      </c>
    </row>
    <row r="32" spans="1:13" x14ac:dyDescent="0.25">
      <c r="A32">
        <v>1151</v>
      </c>
      <c r="C32">
        <v>1</v>
      </c>
      <c r="D32">
        <v>1</v>
      </c>
      <c r="E32" t="s">
        <v>23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>
        <v>0</v>
      </c>
      <c r="L32">
        <v>400</v>
      </c>
      <c r="M32">
        <v>4</v>
      </c>
    </row>
    <row r="33" spans="1:13" x14ac:dyDescent="0.25">
      <c r="A33">
        <v>1152</v>
      </c>
      <c r="C33">
        <v>1</v>
      </c>
      <c r="D33">
        <v>1</v>
      </c>
      <c r="E33" t="s">
        <v>23</v>
      </c>
      <c r="F33" s="3">
        <v>9</v>
      </c>
      <c r="G33" s="3">
        <v>9</v>
      </c>
      <c r="H33" s="3">
        <v>9</v>
      </c>
      <c r="I33" s="3">
        <v>9</v>
      </c>
      <c r="J33" s="3">
        <v>9</v>
      </c>
      <c r="K33">
        <v>1</v>
      </c>
      <c r="L33">
        <v>500</v>
      </c>
      <c r="M33">
        <v>1</v>
      </c>
    </row>
    <row r="34" spans="1:13" x14ac:dyDescent="0.25">
      <c r="A34">
        <v>1153</v>
      </c>
      <c r="B34" t="s">
        <v>15</v>
      </c>
      <c r="C34">
        <v>1</v>
      </c>
      <c r="D34">
        <v>1</v>
      </c>
      <c r="E34" t="s">
        <v>23</v>
      </c>
      <c r="F34" s="3"/>
      <c r="G34" s="3">
        <v>10</v>
      </c>
      <c r="H34" s="3">
        <f>AVERAGE(10,11,12)</f>
        <v>11</v>
      </c>
      <c r="I34" s="3">
        <v>12</v>
      </c>
      <c r="J34" s="3">
        <v>11</v>
      </c>
      <c r="K34">
        <v>1</v>
      </c>
      <c r="L34">
        <v>340</v>
      </c>
      <c r="M34">
        <v>2</v>
      </c>
    </row>
    <row r="35" spans="1:13" x14ac:dyDescent="0.25">
      <c r="A35">
        <v>1154</v>
      </c>
      <c r="C35">
        <v>1</v>
      </c>
      <c r="D35">
        <v>1</v>
      </c>
      <c r="E35" t="s">
        <v>23</v>
      </c>
      <c r="F35" s="3">
        <v>5.75</v>
      </c>
      <c r="G35" s="3">
        <v>5.75</v>
      </c>
      <c r="H35" s="3">
        <v>5.75</v>
      </c>
      <c r="I35" s="3">
        <v>5.75</v>
      </c>
      <c r="J35" s="3">
        <v>5.75</v>
      </c>
      <c r="K35">
        <v>1</v>
      </c>
      <c r="L35">
        <v>350</v>
      </c>
      <c r="M35">
        <v>3</v>
      </c>
    </row>
    <row r="36" spans="1:13" x14ac:dyDescent="0.25">
      <c r="A36">
        <v>1155</v>
      </c>
      <c r="C36">
        <v>1</v>
      </c>
      <c r="D36">
        <v>1</v>
      </c>
      <c r="E36" t="s">
        <v>23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>
        <v>0</v>
      </c>
      <c r="L36">
        <v>600</v>
      </c>
      <c r="M36">
        <v>1</v>
      </c>
    </row>
    <row r="37" spans="1:13" x14ac:dyDescent="0.25">
      <c r="A37">
        <v>1156</v>
      </c>
      <c r="C37">
        <v>1</v>
      </c>
      <c r="D37">
        <v>1</v>
      </c>
      <c r="E37" t="s">
        <v>23</v>
      </c>
      <c r="F37" s="3">
        <v>3.75</v>
      </c>
      <c r="G37" s="3">
        <v>3.75</v>
      </c>
      <c r="H37" s="3">
        <v>3.75</v>
      </c>
      <c r="I37" s="3">
        <v>3.75</v>
      </c>
      <c r="J37" s="3">
        <v>3.75</v>
      </c>
      <c r="K37">
        <v>1</v>
      </c>
      <c r="L37">
        <v>250</v>
      </c>
      <c r="M37">
        <v>2</v>
      </c>
    </row>
    <row r="38" spans="1:13" x14ac:dyDescent="0.25">
      <c r="A38">
        <v>1157</v>
      </c>
      <c r="C38">
        <v>1</v>
      </c>
      <c r="D38">
        <v>1</v>
      </c>
      <c r="E38" t="s">
        <v>23</v>
      </c>
      <c r="F38" s="3">
        <v>7.5</v>
      </c>
      <c r="G38" s="3">
        <v>7.5</v>
      </c>
      <c r="H38" s="3">
        <v>7.5</v>
      </c>
      <c r="I38" s="3">
        <v>7.5</v>
      </c>
      <c r="J38" s="3">
        <v>7.5</v>
      </c>
      <c r="K38">
        <v>1</v>
      </c>
      <c r="L38">
        <v>280</v>
      </c>
      <c r="M38">
        <v>3</v>
      </c>
    </row>
    <row r="39" spans="1:13" x14ac:dyDescent="0.25">
      <c r="A39">
        <v>1158</v>
      </c>
      <c r="C39">
        <v>2</v>
      </c>
      <c r="D39">
        <v>1</v>
      </c>
      <c r="E39" t="s">
        <v>14</v>
      </c>
      <c r="F39" s="3">
        <v>3.25</v>
      </c>
      <c r="G39" s="3">
        <v>3.25</v>
      </c>
      <c r="H39" s="3">
        <v>3.25</v>
      </c>
      <c r="I39" s="3">
        <v>3.25</v>
      </c>
      <c r="J39" s="3">
        <v>3.25</v>
      </c>
      <c r="K39">
        <v>0</v>
      </c>
      <c r="L39">
        <v>405</v>
      </c>
      <c r="M39">
        <v>3</v>
      </c>
    </row>
    <row r="40" spans="1:13" x14ac:dyDescent="0.25">
      <c r="A40">
        <v>1159</v>
      </c>
      <c r="C40">
        <v>1</v>
      </c>
      <c r="D40">
        <v>1</v>
      </c>
      <c r="E40" t="s">
        <v>23</v>
      </c>
      <c r="F40" s="3">
        <v>4</v>
      </c>
      <c r="G40" s="3">
        <v>4</v>
      </c>
      <c r="H40" s="3">
        <v>4</v>
      </c>
      <c r="I40" s="3">
        <v>4</v>
      </c>
      <c r="J40" s="3">
        <v>4</v>
      </c>
      <c r="K40">
        <v>1</v>
      </c>
      <c r="L40">
        <v>400</v>
      </c>
      <c r="M40">
        <v>2</v>
      </c>
    </row>
    <row r="41" spans="1:13" x14ac:dyDescent="0.25">
      <c r="A41">
        <v>1160</v>
      </c>
      <c r="C41">
        <v>2</v>
      </c>
      <c r="D41">
        <v>1</v>
      </c>
      <c r="E41" t="s">
        <v>14</v>
      </c>
      <c r="F41" s="3">
        <v>5</v>
      </c>
      <c r="G41" s="3">
        <v>5</v>
      </c>
      <c r="H41" s="3">
        <v>5</v>
      </c>
      <c r="I41" s="3">
        <v>5</v>
      </c>
      <c r="J41" s="3">
        <v>5</v>
      </c>
      <c r="K41">
        <v>1</v>
      </c>
      <c r="L41">
        <v>280</v>
      </c>
      <c r="M41">
        <v>3</v>
      </c>
    </row>
    <row r="42" spans="1:13" x14ac:dyDescent="0.25">
      <c r="A42">
        <v>1161</v>
      </c>
      <c r="C42">
        <v>2</v>
      </c>
      <c r="D42">
        <v>1</v>
      </c>
      <c r="E42" t="s">
        <v>14</v>
      </c>
      <c r="F42" s="3">
        <v>2.25</v>
      </c>
      <c r="G42" s="3">
        <v>2.25</v>
      </c>
      <c r="H42" s="3">
        <v>2.25</v>
      </c>
      <c r="I42" s="3">
        <v>2.25</v>
      </c>
      <c r="J42" s="3">
        <v>2.25</v>
      </c>
      <c r="K42">
        <v>1</v>
      </c>
      <c r="L42">
        <v>500</v>
      </c>
      <c r="M42">
        <v>3</v>
      </c>
    </row>
    <row r="43" spans="1:13" x14ac:dyDescent="0.25">
      <c r="A43">
        <v>1162</v>
      </c>
      <c r="C43">
        <v>1</v>
      </c>
      <c r="D43">
        <v>1</v>
      </c>
      <c r="E43" t="s">
        <v>23</v>
      </c>
      <c r="F43" s="3">
        <v>8.75</v>
      </c>
      <c r="G43" s="3">
        <v>8.75</v>
      </c>
      <c r="H43" s="3">
        <v>8.75</v>
      </c>
      <c r="I43" s="3">
        <v>8.75</v>
      </c>
      <c r="J43" s="3">
        <v>8.75</v>
      </c>
      <c r="K43">
        <v>1</v>
      </c>
      <c r="L43">
        <v>285</v>
      </c>
      <c r="M43">
        <v>3</v>
      </c>
    </row>
    <row r="44" spans="1:13" x14ac:dyDescent="0.25">
      <c r="A44">
        <v>1163</v>
      </c>
      <c r="C44">
        <v>2</v>
      </c>
      <c r="D44">
        <v>1</v>
      </c>
      <c r="E44" t="s">
        <v>14</v>
      </c>
      <c r="F44" s="3">
        <v>2.75</v>
      </c>
      <c r="G44" s="3">
        <v>2.75</v>
      </c>
      <c r="H44" s="3">
        <v>2.75</v>
      </c>
      <c r="I44" s="3">
        <v>2.75</v>
      </c>
      <c r="J44" s="3">
        <v>2.75</v>
      </c>
      <c r="K44">
        <v>0</v>
      </c>
      <c r="L44">
        <v>270</v>
      </c>
      <c r="M44">
        <v>2</v>
      </c>
    </row>
    <row r="45" spans="1:13" x14ac:dyDescent="0.25">
      <c r="A45">
        <v>1164</v>
      </c>
      <c r="C45">
        <v>1</v>
      </c>
      <c r="D45">
        <v>1</v>
      </c>
      <c r="E45" t="s">
        <v>23</v>
      </c>
      <c r="F45" s="3">
        <v>1.5</v>
      </c>
      <c r="G45" s="3">
        <v>1.5</v>
      </c>
      <c r="H45" s="3">
        <v>1.5</v>
      </c>
      <c r="I45" s="3">
        <v>1.5</v>
      </c>
      <c r="J45" s="3">
        <v>1.5</v>
      </c>
      <c r="K45">
        <v>0</v>
      </c>
      <c r="L45">
        <v>300</v>
      </c>
      <c r="M45">
        <v>3</v>
      </c>
    </row>
    <row r="46" spans="1:13" x14ac:dyDescent="0.25">
      <c r="A46">
        <v>1165</v>
      </c>
      <c r="B46" t="s">
        <v>15</v>
      </c>
      <c r="C46">
        <v>2</v>
      </c>
      <c r="D46">
        <v>1</v>
      </c>
      <c r="E46" t="s">
        <v>14</v>
      </c>
      <c r="F46" s="3"/>
      <c r="G46" s="3">
        <v>5</v>
      </c>
      <c r="H46" s="3">
        <f>AVERAGE(5,7)</f>
        <v>6</v>
      </c>
      <c r="I46" s="3">
        <v>7</v>
      </c>
      <c r="J46" s="3">
        <v>5</v>
      </c>
      <c r="K46">
        <v>1</v>
      </c>
      <c r="L46">
        <v>300</v>
      </c>
      <c r="M46">
        <v>4</v>
      </c>
    </row>
    <row r="47" spans="1:13" x14ac:dyDescent="0.25">
      <c r="A47">
        <v>1166</v>
      </c>
      <c r="C47">
        <v>2</v>
      </c>
      <c r="D47">
        <v>1</v>
      </c>
      <c r="E47" t="s">
        <v>14</v>
      </c>
      <c r="F47" s="3">
        <v>1.75</v>
      </c>
      <c r="G47" s="3">
        <v>1.75</v>
      </c>
      <c r="H47" s="3">
        <v>1.75</v>
      </c>
      <c r="I47" s="3">
        <v>1.75</v>
      </c>
      <c r="J47" s="3">
        <v>1.75</v>
      </c>
      <c r="K47">
        <v>0</v>
      </c>
      <c r="L47">
        <v>300</v>
      </c>
      <c r="M47">
        <v>3</v>
      </c>
    </row>
    <row r="48" spans="1:13" x14ac:dyDescent="0.25">
      <c r="A48">
        <v>1167</v>
      </c>
      <c r="C48">
        <v>2</v>
      </c>
      <c r="D48">
        <v>1</v>
      </c>
      <c r="E48" t="s">
        <v>14</v>
      </c>
      <c r="F48" s="3">
        <v>2.25</v>
      </c>
      <c r="G48" s="3">
        <v>2.75</v>
      </c>
      <c r="H48" s="3">
        <v>2.75</v>
      </c>
      <c r="I48" s="3">
        <v>2.75</v>
      </c>
      <c r="J48" s="3">
        <v>2.75</v>
      </c>
      <c r="K48">
        <v>1</v>
      </c>
      <c r="L48">
        <v>500</v>
      </c>
      <c r="M48">
        <v>2</v>
      </c>
    </row>
    <row r="49" spans="1:13" x14ac:dyDescent="0.25">
      <c r="A49">
        <v>1168</v>
      </c>
      <c r="C49">
        <v>2</v>
      </c>
      <c r="D49">
        <v>1</v>
      </c>
      <c r="E49" t="s">
        <v>14</v>
      </c>
      <c r="F49" s="3">
        <v>2.5</v>
      </c>
      <c r="G49" s="3">
        <v>2.5</v>
      </c>
      <c r="H49" s="3">
        <v>2.5</v>
      </c>
      <c r="I49" s="3">
        <v>2.5</v>
      </c>
      <c r="J49" s="3">
        <v>2.5</v>
      </c>
      <c r="K49">
        <v>0</v>
      </c>
      <c r="L49">
        <v>300</v>
      </c>
      <c r="M49">
        <v>4</v>
      </c>
    </row>
    <row r="50" spans="1:13" x14ac:dyDescent="0.25">
      <c r="A50">
        <v>1169</v>
      </c>
      <c r="C50">
        <v>1</v>
      </c>
      <c r="D50">
        <v>1</v>
      </c>
      <c r="E50" t="s">
        <v>23</v>
      </c>
      <c r="F50" s="3">
        <v>7.5</v>
      </c>
      <c r="G50" s="3">
        <v>7.5</v>
      </c>
      <c r="H50" s="3">
        <v>7.5</v>
      </c>
      <c r="I50" s="3">
        <v>7.5</v>
      </c>
      <c r="J50" s="3">
        <v>7.5</v>
      </c>
      <c r="K50">
        <v>1</v>
      </c>
      <c r="L50">
        <v>650</v>
      </c>
      <c r="M50">
        <v>2</v>
      </c>
    </row>
    <row r="51" spans="1:13" x14ac:dyDescent="0.25">
      <c r="A51">
        <v>1170</v>
      </c>
      <c r="C51">
        <v>1</v>
      </c>
      <c r="D51">
        <v>1</v>
      </c>
      <c r="E51" t="s">
        <v>23</v>
      </c>
      <c r="F51" s="3">
        <v>8.5</v>
      </c>
      <c r="G51" s="3">
        <v>8.5</v>
      </c>
      <c r="H51" s="3">
        <v>8.5</v>
      </c>
      <c r="I51" s="3">
        <v>8.5</v>
      </c>
      <c r="J51" s="3">
        <v>8.5</v>
      </c>
      <c r="K51">
        <v>1</v>
      </c>
      <c r="L51">
        <v>700</v>
      </c>
      <c r="M51">
        <v>2</v>
      </c>
    </row>
    <row r="52" spans="1:13" x14ac:dyDescent="0.25">
      <c r="A52">
        <v>1171</v>
      </c>
      <c r="C52">
        <v>2</v>
      </c>
      <c r="D52">
        <v>1</v>
      </c>
      <c r="E52" t="s">
        <v>14</v>
      </c>
      <c r="F52" s="3">
        <v>3</v>
      </c>
      <c r="G52" s="3">
        <v>3</v>
      </c>
      <c r="H52" s="3">
        <v>3</v>
      </c>
      <c r="I52" s="3">
        <v>3</v>
      </c>
      <c r="J52" s="3">
        <v>3</v>
      </c>
      <c r="K52">
        <v>0</v>
      </c>
      <c r="L52">
        <v>150</v>
      </c>
      <c r="M52">
        <v>3</v>
      </c>
    </row>
    <row r="53" spans="1:13" x14ac:dyDescent="0.25">
      <c r="A53">
        <v>1172</v>
      </c>
      <c r="C53">
        <v>2</v>
      </c>
      <c r="D53">
        <v>1</v>
      </c>
      <c r="E53" t="s">
        <v>14</v>
      </c>
      <c r="F53" s="3">
        <v>2.25</v>
      </c>
      <c r="G53" s="3">
        <v>2.25</v>
      </c>
      <c r="H53" s="3">
        <v>2.25</v>
      </c>
      <c r="I53" s="3">
        <v>2.25</v>
      </c>
      <c r="J53" s="3">
        <v>2.25</v>
      </c>
      <c r="K53">
        <v>0</v>
      </c>
      <c r="L53">
        <v>800</v>
      </c>
      <c r="M53">
        <v>2</v>
      </c>
    </row>
    <row r="54" spans="1:13" x14ac:dyDescent="0.25">
      <c r="A54">
        <v>1173</v>
      </c>
      <c r="C54">
        <v>1</v>
      </c>
      <c r="D54">
        <v>1</v>
      </c>
      <c r="E54" t="s">
        <v>23</v>
      </c>
      <c r="F54" s="3">
        <v>5.5</v>
      </c>
      <c r="G54" s="3">
        <v>5.5</v>
      </c>
      <c r="H54" s="3">
        <v>5.5</v>
      </c>
      <c r="I54" s="3">
        <v>5.5</v>
      </c>
      <c r="J54" s="3">
        <v>5.5</v>
      </c>
      <c r="K54">
        <v>0</v>
      </c>
      <c r="L54">
        <v>100</v>
      </c>
      <c r="M54">
        <v>3</v>
      </c>
    </row>
    <row r="55" spans="1:13" x14ac:dyDescent="0.25">
      <c r="A55">
        <v>1174</v>
      </c>
      <c r="C55">
        <v>2</v>
      </c>
      <c r="D55">
        <v>1</v>
      </c>
      <c r="E55" t="s">
        <v>14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>
        <v>0</v>
      </c>
      <c r="L55">
        <v>150</v>
      </c>
      <c r="M55">
        <v>3</v>
      </c>
    </row>
    <row r="56" spans="1:13" x14ac:dyDescent="0.25">
      <c r="A56">
        <v>1175</v>
      </c>
      <c r="B56" t="s">
        <v>16</v>
      </c>
      <c r="C56">
        <v>1</v>
      </c>
      <c r="D56">
        <v>1</v>
      </c>
      <c r="E56" t="s">
        <v>23</v>
      </c>
      <c r="F56" s="3">
        <v>12.25</v>
      </c>
      <c r="G56" s="3">
        <v>12.25</v>
      </c>
      <c r="H56" s="3">
        <v>12.25</v>
      </c>
      <c r="I56" s="3">
        <v>12.25</v>
      </c>
      <c r="J56" s="3">
        <v>12.25</v>
      </c>
      <c r="K56">
        <v>1</v>
      </c>
      <c r="L56">
        <v>400</v>
      </c>
      <c r="M56">
        <v>3</v>
      </c>
    </row>
    <row r="57" spans="1:13" x14ac:dyDescent="0.25">
      <c r="A57">
        <v>1176</v>
      </c>
      <c r="C57">
        <v>2</v>
      </c>
      <c r="D57">
        <v>1</v>
      </c>
      <c r="E57" t="s">
        <v>14</v>
      </c>
      <c r="F57" s="3">
        <v>2.25</v>
      </c>
      <c r="G57" s="3">
        <v>2.25</v>
      </c>
      <c r="H57" s="3">
        <v>2.25</v>
      </c>
      <c r="I57" s="3">
        <v>2.25</v>
      </c>
      <c r="J57" s="3">
        <v>2.25</v>
      </c>
      <c r="K57">
        <v>0</v>
      </c>
      <c r="L57">
        <v>480</v>
      </c>
      <c r="M57">
        <v>3</v>
      </c>
    </row>
    <row r="58" spans="1:13" x14ac:dyDescent="0.25">
      <c r="A58">
        <v>1177</v>
      </c>
      <c r="B58" t="s">
        <v>17</v>
      </c>
      <c r="C58">
        <v>2</v>
      </c>
      <c r="D58">
        <v>1</v>
      </c>
      <c r="E58" t="s">
        <v>14</v>
      </c>
      <c r="F58" s="3">
        <v>0.25</v>
      </c>
      <c r="G58" s="3">
        <v>0.25</v>
      </c>
      <c r="H58" s="3">
        <v>0.25</v>
      </c>
      <c r="I58" s="3">
        <v>0.25</v>
      </c>
      <c r="J58" s="3">
        <v>0.25</v>
      </c>
      <c r="K58">
        <v>0</v>
      </c>
      <c r="L58">
        <v>300</v>
      </c>
      <c r="M58">
        <v>2</v>
      </c>
    </row>
    <row r="59" spans="1:13" x14ac:dyDescent="0.25">
      <c r="A59">
        <v>1178</v>
      </c>
      <c r="C59">
        <v>1</v>
      </c>
      <c r="D59">
        <v>1</v>
      </c>
      <c r="E59" t="s">
        <v>23</v>
      </c>
      <c r="F59" s="3">
        <v>4.25</v>
      </c>
      <c r="G59" s="3">
        <v>4.25</v>
      </c>
      <c r="H59" s="3">
        <v>4.25</v>
      </c>
      <c r="I59" s="3">
        <v>4.25</v>
      </c>
      <c r="J59" s="3">
        <v>4.25</v>
      </c>
      <c r="K59">
        <v>1</v>
      </c>
      <c r="L59">
        <v>1000</v>
      </c>
      <c r="M59">
        <v>2</v>
      </c>
    </row>
    <row r="60" spans="1:13" x14ac:dyDescent="0.25">
      <c r="A60">
        <v>1179</v>
      </c>
      <c r="C60">
        <v>1</v>
      </c>
      <c r="D60">
        <v>1</v>
      </c>
      <c r="E60" t="s">
        <v>23</v>
      </c>
      <c r="F60" s="3">
        <v>3</v>
      </c>
      <c r="G60" s="3">
        <v>3</v>
      </c>
      <c r="H60" s="3">
        <v>3</v>
      </c>
      <c r="I60" s="3">
        <v>3</v>
      </c>
      <c r="J60" s="3">
        <v>3</v>
      </c>
      <c r="K60">
        <v>1</v>
      </c>
      <c r="L60">
        <v>360</v>
      </c>
      <c r="M60">
        <v>2</v>
      </c>
    </row>
    <row r="61" spans="1:13" x14ac:dyDescent="0.25">
      <c r="A61">
        <v>1180</v>
      </c>
      <c r="C61">
        <v>1</v>
      </c>
      <c r="D61">
        <v>1</v>
      </c>
      <c r="E61" t="s">
        <v>23</v>
      </c>
      <c r="F61" s="3">
        <v>3</v>
      </c>
      <c r="G61" s="3">
        <v>3</v>
      </c>
      <c r="H61" s="3">
        <v>3</v>
      </c>
      <c r="I61" s="3">
        <v>3</v>
      </c>
      <c r="J61" s="3">
        <v>3</v>
      </c>
      <c r="K61">
        <v>0</v>
      </c>
      <c r="L61">
        <v>1200</v>
      </c>
      <c r="M61">
        <v>1</v>
      </c>
    </row>
    <row r="62" spans="1:13" x14ac:dyDescent="0.25">
      <c r="A62">
        <v>1181</v>
      </c>
      <c r="C62">
        <v>2</v>
      </c>
      <c r="D62">
        <v>1</v>
      </c>
      <c r="E62" t="s">
        <v>14</v>
      </c>
      <c r="F62" s="3">
        <v>5</v>
      </c>
      <c r="G62" s="3">
        <v>5</v>
      </c>
      <c r="H62" s="3">
        <v>5</v>
      </c>
      <c r="I62" s="3">
        <v>5</v>
      </c>
      <c r="J62" s="3">
        <v>5</v>
      </c>
      <c r="K62">
        <v>0</v>
      </c>
      <c r="L62">
        <v>400</v>
      </c>
      <c r="M62">
        <v>3</v>
      </c>
    </row>
    <row r="63" spans="1:13" x14ac:dyDescent="0.25">
      <c r="A63">
        <v>1182</v>
      </c>
      <c r="C63">
        <v>1</v>
      </c>
      <c r="D63">
        <v>1</v>
      </c>
      <c r="E63" t="s">
        <v>23</v>
      </c>
      <c r="F63" s="3">
        <v>3.25</v>
      </c>
      <c r="G63" s="3">
        <v>3.25</v>
      </c>
      <c r="H63" s="3">
        <v>3.25</v>
      </c>
      <c r="I63" s="3">
        <v>3.25</v>
      </c>
      <c r="J63" s="3">
        <v>3.25</v>
      </c>
      <c r="K63">
        <v>1</v>
      </c>
      <c r="L63">
        <v>1100</v>
      </c>
      <c r="M63">
        <v>3</v>
      </c>
    </row>
    <row r="64" spans="1:13" x14ac:dyDescent="0.25">
      <c r="A64">
        <v>1183</v>
      </c>
      <c r="C64">
        <v>1</v>
      </c>
      <c r="D64">
        <v>1</v>
      </c>
      <c r="E64" t="s">
        <v>23</v>
      </c>
      <c r="F64" s="3">
        <v>7.25</v>
      </c>
      <c r="G64" s="3">
        <v>7.25</v>
      </c>
      <c r="H64" s="3">
        <v>7.25</v>
      </c>
      <c r="I64" s="3">
        <v>7.25</v>
      </c>
      <c r="J64" s="3">
        <v>7.25</v>
      </c>
      <c r="K64">
        <v>0</v>
      </c>
      <c r="L64">
        <v>50</v>
      </c>
      <c r="M64">
        <v>5</v>
      </c>
    </row>
    <row r="65" spans="1:13" x14ac:dyDescent="0.25">
      <c r="A65">
        <v>1184</v>
      </c>
      <c r="C65">
        <v>1</v>
      </c>
      <c r="D65">
        <v>1</v>
      </c>
      <c r="E65" t="s">
        <v>23</v>
      </c>
      <c r="F65" s="3">
        <v>10</v>
      </c>
      <c r="G65" s="3">
        <v>10</v>
      </c>
      <c r="H65" s="3">
        <v>10</v>
      </c>
      <c r="I65" s="3">
        <v>10</v>
      </c>
      <c r="J65" s="3">
        <v>10</v>
      </c>
      <c r="K65">
        <v>1</v>
      </c>
      <c r="L65">
        <v>320</v>
      </c>
      <c r="M65">
        <v>3</v>
      </c>
    </row>
    <row r="66" spans="1:13" x14ac:dyDescent="0.25">
      <c r="A66">
        <v>1185</v>
      </c>
      <c r="B66" t="s">
        <v>16</v>
      </c>
      <c r="C66">
        <v>2</v>
      </c>
      <c r="D66">
        <v>1</v>
      </c>
      <c r="E66" t="s">
        <v>14</v>
      </c>
      <c r="F66" s="3">
        <v>12.25</v>
      </c>
      <c r="G66" s="3">
        <v>12.25</v>
      </c>
      <c r="H66" s="3">
        <v>12.25</v>
      </c>
      <c r="I66" s="3">
        <v>12.25</v>
      </c>
      <c r="J66" s="3">
        <v>12.25</v>
      </c>
      <c r="K66">
        <v>1</v>
      </c>
      <c r="L66">
        <v>700</v>
      </c>
      <c r="M66">
        <v>3</v>
      </c>
    </row>
    <row r="67" spans="1:13" x14ac:dyDescent="0.25">
      <c r="A67">
        <v>1186</v>
      </c>
      <c r="C67">
        <v>1</v>
      </c>
      <c r="D67">
        <v>1</v>
      </c>
      <c r="E67" t="s">
        <v>23</v>
      </c>
      <c r="F67" s="3">
        <v>10</v>
      </c>
      <c r="G67" s="3">
        <v>10</v>
      </c>
      <c r="H67" s="3">
        <v>10</v>
      </c>
      <c r="I67" s="3">
        <v>10</v>
      </c>
      <c r="J67" s="3">
        <v>10</v>
      </c>
      <c r="K67">
        <v>1</v>
      </c>
      <c r="L67">
        <v>200</v>
      </c>
      <c r="M67">
        <v>3</v>
      </c>
    </row>
    <row r="68" spans="1:13" x14ac:dyDescent="0.25">
      <c r="A68">
        <v>1187</v>
      </c>
      <c r="C68">
        <v>2</v>
      </c>
      <c r="D68">
        <v>1</v>
      </c>
      <c r="E68" t="s">
        <v>14</v>
      </c>
      <c r="F68" s="3">
        <v>2.75</v>
      </c>
      <c r="G68" s="3">
        <v>2.75</v>
      </c>
      <c r="H68" s="3">
        <v>2.75</v>
      </c>
      <c r="I68" s="3">
        <v>2.75</v>
      </c>
      <c r="J68" s="3">
        <v>2.75</v>
      </c>
      <c r="K68">
        <v>0</v>
      </c>
      <c r="L68">
        <v>300</v>
      </c>
      <c r="M68">
        <v>3</v>
      </c>
    </row>
    <row r="69" spans="1:13" x14ac:dyDescent="0.25">
      <c r="A69">
        <v>1188</v>
      </c>
      <c r="C69">
        <v>1</v>
      </c>
      <c r="D69">
        <v>1</v>
      </c>
      <c r="E69" t="s">
        <v>23</v>
      </c>
      <c r="F69" s="3">
        <v>4.25</v>
      </c>
      <c r="G69" s="3">
        <v>4.25</v>
      </c>
      <c r="H69" s="3">
        <v>4.25</v>
      </c>
      <c r="I69" s="3">
        <v>4.25</v>
      </c>
      <c r="J69" s="3">
        <v>4.25</v>
      </c>
      <c r="K69">
        <v>1</v>
      </c>
      <c r="L69">
        <v>400</v>
      </c>
      <c r="M69">
        <v>2</v>
      </c>
    </row>
    <row r="70" spans="1:13" x14ac:dyDescent="0.25">
      <c r="A70">
        <v>1189</v>
      </c>
      <c r="C70">
        <v>2</v>
      </c>
      <c r="D70">
        <v>1</v>
      </c>
      <c r="E70" t="s">
        <v>14</v>
      </c>
      <c r="F70" s="3">
        <v>4.25</v>
      </c>
      <c r="G70" s="3">
        <v>4.25</v>
      </c>
      <c r="H70" s="3">
        <v>4.25</v>
      </c>
      <c r="I70" s="3">
        <v>4.25</v>
      </c>
      <c r="J70" s="3">
        <v>4.25</v>
      </c>
      <c r="K70">
        <v>0</v>
      </c>
      <c r="L70">
        <v>400</v>
      </c>
      <c r="M70">
        <v>2</v>
      </c>
    </row>
    <row r="71" spans="1:13" x14ac:dyDescent="0.25">
      <c r="A71">
        <v>1190</v>
      </c>
      <c r="C71">
        <v>1</v>
      </c>
      <c r="D71">
        <v>1</v>
      </c>
      <c r="E71" t="s">
        <v>23</v>
      </c>
      <c r="F71" s="3">
        <v>7</v>
      </c>
      <c r="G71" s="3">
        <v>7</v>
      </c>
      <c r="H71" s="3">
        <v>7</v>
      </c>
      <c r="I71" s="3">
        <v>7</v>
      </c>
      <c r="J71" s="3">
        <v>7</v>
      </c>
      <c r="K71">
        <v>0</v>
      </c>
      <c r="L71">
        <v>200</v>
      </c>
      <c r="M71">
        <v>2</v>
      </c>
    </row>
    <row r="72" spans="1:13" x14ac:dyDescent="0.25">
      <c r="A72">
        <v>1191</v>
      </c>
      <c r="C72">
        <v>2</v>
      </c>
      <c r="D72">
        <v>1</v>
      </c>
      <c r="E72" t="s">
        <v>14</v>
      </c>
      <c r="F72" s="3">
        <v>5</v>
      </c>
      <c r="G72" s="3">
        <v>5</v>
      </c>
      <c r="H72" s="3">
        <v>5</v>
      </c>
      <c r="I72" s="3">
        <v>5</v>
      </c>
      <c r="J72" s="3">
        <v>5</v>
      </c>
      <c r="K72">
        <v>1</v>
      </c>
      <c r="L72">
        <v>450</v>
      </c>
      <c r="M72">
        <v>2</v>
      </c>
    </row>
    <row r="73" spans="1:13" x14ac:dyDescent="0.25">
      <c r="A73">
        <v>1192</v>
      </c>
      <c r="C73">
        <v>1</v>
      </c>
      <c r="D73">
        <v>1</v>
      </c>
      <c r="E73" t="s">
        <v>23</v>
      </c>
      <c r="F73" s="3">
        <v>6.25</v>
      </c>
      <c r="G73" s="3">
        <v>6.25</v>
      </c>
      <c r="H73" s="3">
        <v>6.25</v>
      </c>
      <c r="I73" s="3">
        <v>6.25</v>
      </c>
      <c r="J73" s="3">
        <v>6.25</v>
      </c>
      <c r="K73">
        <v>1</v>
      </c>
      <c r="L73">
        <v>500</v>
      </c>
      <c r="M73">
        <v>2</v>
      </c>
    </row>
    <row r="74" spans="1:13" x14ac:dyDescent="0.25">
      <c r="A74">
        <v>1193</v>
      </c>
      <c r="C74">
        <v>1</v>
      </c>
      <c r="D74">
        <v>1</v>
      </c>
      <c r="E74" t="s">
        <v>23</v>
      </c>
      <c r="F74" s="3">
        <v>4</v>
      </c>
      <c r="G74" s="3">
        <v>4</v>
      </c>
      <c r="H74" s="3">
        <v>4</v>
      </c>
      <c r="I74" s="3">
        <v>4</v>
      </c>
      <c r="J74" s="3">
        <v>4</v>
      </c>
      <c r="K74">
        <v>1</v>
      </c>
      <c r="L74">
        <v>400</v>
      </c>
      <c r="M74">
        <v>2</v>
      </c>
    </row>
    <row r="75" spans="1:13" x14ac:dyDescent="0.25">
      <c r="A75">
        <v>1194</v>
      </c>
      <c r="C75">
        <v>1</v>
      </c>
      <c r="D75">
        <v>1</v>
      </c>
      <c r="E75" t="s">
        <v>23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>
        <v>0</v>
      </c>
      <c r="L75">
        <v>600</v>
      </c>
      <c r="M75">
        <v>4</v>
      </c>
    </row>
    <row r="76" spans="1:13" x14ac:dyDescent="0.25">
      <c r="A76">
        <v>1195</v>
      </c>
      <c r="C76">
        <v>1</v>
      </c>
      <c r="D76">
        <v>1</v>
      </c>
      <c r="E76" t="s">
        <v>23</v>
      </c>
      <c r="F76" s="3">
        <v>6.25</v>
      </c>
      <c r="G76" s="3">
        <v>6.25</v>
      </c>
      <c r="H76" s="3">
        <v>6.25</v>
      </c>
      <c r="I76" s="3">
        <v>6.25</v>
      </c>
      <c r="J76" s="3">
        <v>6.25</v>
      </c>
      <c r="K76">
        <v>0</v>
      </c>
      <c r="L76">
        <v>0</v>
      </c>
      <c r="M76">
        <v>5</v>
      </c>
    </row>
    <row r="77" spans="1:13" x14ac:dyDescent="0.25">
      <c r="A77">
        <v>1196</v>
      </c>
      <c r="C77">
        <v>2</v>
      </c>
      <c r="D77">
        <v>1</v>
      </c>
      <c r="E77" t="s">
        <v>14</v>
      </c>
      <c r="F77" s="3">
        <v>1.25</v>
      </c>
      <c r="G77" s="3">
        <v>1.25</v>
      </c>
      <c r="H77" s="3">
        <v>1.25</v>
      </c>
      <c r="I77" s="3">
        <v>1.25</v>
      </c>
      <c r="J77" s="3">
        <v>1.25</v>
      </c>
      <c r="K77">
        <v>0</v>
      </c>
      <c r="L77">
        <v>330</v>
      </c>
      <c r="M77">
        <v>3</v>
      </c>
    </row>
    <row r="78" spans="1:13" x14ac:dyDescent="0.25">
      <c r="A78">
        <v>1197</v>
      </c>
      <c r="C78">
        <v>2</v>
      </c>
      <c r="D78">
        <v>1</v>
      </c>
      <c r="E78" t="s">
        <v>14</v>
      </c>
      <c r="F78" s="3">
        <v>7.5</v>
      </c>
      <c r="G78" s="3">
        <v>7.5</v>
      </c>
      <c r="H78" s="3">
        <v>7.5</v>
      </c>
      <c r="I78" s="3">
        <v>7.5</v>
      </c>
      <c r="J78" s="3">
        <v>7.5</v>
      </c>
      <c r="K78">
        <v>1</v>
      </c>
      <c r="L78">
        <v>370</v>
      </c>
      <c r="M78">
        <v>3</v>
      </c>
    </row>
    <row r="79" spans="1:13" x14ac:dyDescent="0.25">
      <c r="A79">
        <v>1198</v>
      </c>
      <c r="B79" t="s">
        <v>15</v>
      </c>
      <c r="C79">
        <v>2</v>
      </c>
      <c r="D79">
        <v>1</v>
      </c>
      <c r="E79" t="s">
        <v>14</v>
      </c>
      <c r="F79" s="3"/>
      <c r="G79" s="3">
        <v>5</v>
      </c>
      <c r="H79" s="3">
        <f>AVERAGE(5,6,7,8,8.5,9,9.5,10)</f>
        <v>7.875</v>
      </c>
      <c r="I79" s="3">
        <v>10</v>
      </c>
      <c r="J79" s="3">
        <v>8</v>
      </c>
      <c r="K79">
        <v>1</v>
      </c>
      <c r="L79">
        <v>500</v>
      </c>
      <c r="M79">
        <v>2</v>
      </c>
    </row>
    <row r="80" spans="1:13" x14ac:dyDescent="0.25">
      <c r="A80">
        <v>1199</v>
      </c>
      <c r="C80">
        <v>1</v>
      </c>
      <c r="D80">
        <v>1</v>
      </c>
      <c r="E80" t="s">
        <v>23</v>
      </c>
      <c r="F80" s="3">
        <v>6.25</v>
      </c>
      <c r="G80" s="3">
        <v>6.25</v>
      </c>
      <c r="H80" s="3">
        <v>6.25</v>
      </c>
      <c r="I80" s="3">
        <v>6.25</v>
      </c>
      <c r="J80" s="3">
        <v>6.25</v>
      </c>
      <c r="K80">
        <v>1</v>
      </c>
      <c r="L80">
        <v>290</v>
      </c>
      <c r="M80">
        <v>3</v>
      </c>
    </row>
    <row r="81" spans="1:13" x14ac:dyDescent="0.25">
      <c r="A81">
        <v>1200</v>
      </c>
      <c r="C81">
        <v>1</v>
      </c>
      <c r="D81">
        <v>1</v>
      </c>
      <c r="E81" t="s">
        <v>23</v>
      </c>
      <c r="F81" s="3">
        <v>7</v>
      </c>
      <c r="G81" s="3">
        <v>7</v>
      </c>
      <c r="H81" s="3">
        <v>7</v>
      </c>
      <c r="I81" s="3">
        <v>7</v>
      </c>
      <c r="J81" s="3">
        <v>7</v>
      </c>
      <c r="K81">
        <v>0</v>
      </c>
      <c r="L81">
        <v>250</v>
      </c>
      <c r="M81">
        <v>3</v>
      </c>
    </row>
    <row r="82" spans="1:13" x14ac:dyDescent="0.25">
      <c r="A82">
        <v>1201</v>
      </c>
      <c r="C82">
        <v>1</v>
      </c>
      <c r="D82">
        <v>1</v>
      </c>
      <c r="E82" t="s">
        <v>23</v>
      </c>
      <c r="F82" s="3">
        <v>2.5</v>
      </c>
      <c r="G82" s="3">
        <v>2.5</v>
      </c>
      <c r="H82" s="3">
        <v>2.5</v>
      </c>
      <c r="I82" s="3">
        <v>2.5</v>
      </c>
      <c r="J82" s="3">
        <v>2.5</v>
      </c>
      <c r="K82">
        <v>0</v>
      </c>
      <c r="L82">
        <v>400</v>
      </c>
      <c r="M82">
        <v>2</v>
      </c>
    </row>
    <row r="83" spans="1:13" x14ac:dyDescent="0.25">
      <c r="A83">
        <v>1202</v>
      </c>
      <c r="B83" t="s">
        <v>15</v>
      </c>
      <c r="C83">
        <v>1</v>
      </c>
      <c r="D83">
        <v>1</v>
      </c>
      <c r="E83" t="s">
        <v>23</v>
      </c>
      <c r="F83" s="3"/>
      <c r="G83" s="3">
        <v>3.25</v>
      </c>
      <c r="H83" s="3">
        <f>AVERAGE(3.25,3.75,4.25,4.75,5.75,6.25)</f>
        <v>4.666666666666667</v>
      </c>
      <c r="I83" s="3">
        <v>6.25</v>
      </c>
      <c r="J83" s="3">
        <v>4.25</v>
      </c>
      <c r="K83">
        <v>1</v>
      </c>
      <c r="L83">
        <v>200</v>
      </c>
      <c r="M83">
        <v>2</v>
      </c>
    </row>
    <row r="84" spans="1:13" x14ac:dyDescent="0.25">
      <c r="A84">
        <v>1203</v>
      </c>
      <c r="C84">
        <v>1</v>
      </c>
      <c r="D84">
        <v>1</v>
      </c>
      <c r="E84" t="s">
        <v>23</v>
      </c>
      <c r="F84" s="3">
        <v>7</v>
      </c>
      <c r="G84" s="3">
        <v>7</v>
      </c>
      <c r="H84" s="3">
        <v>7</v>
      </c>
      <c r="I84" s="3">
        <v>7</v>
      </c>
      <c r="J84" s="3">
        <v>7</v>
      </c>
      <c r="K84">
        <v>0</v>
      </c>
      <c r="L84">
        <v>150</v>
      </c>
      <c r="M84">
        <v>4</v>
      </c>
    </row>
    <row r="85" spans="1:13" x14ac:dyDescent="0.25">
      <c r="A85">
        <v>1204</v>
      </c>
      <c r="C85">
        <v>1</v>
      </c>
      <c r="D85">
        <v>1</v>
      </c>
      <c r="E85" t="s">
        <v>23</v>
      </c>
      <c r="F85" s="3">
        <v>10</v>
      </c>
      <c r="G85" s="3">
        <v>10</v>
      </c>
      <c r="H85" s="3">
        <v>10</v>
      </c>
      <c r="I85" s="3">
        <v>10</v>
      </c>
      <c r="J85" s="3">
        <v>10</v>
      </c>
      <c r="K85">
        <v>1</v>
      </c>
      <c r="L85">
        <v>450</v>
      </c>
      <c r="M85">
        <v>2</v>
      </c>
    </row>
    <row r="86" spans="1:13" x14ac:dyDescent="0.25">
      <c r="A86">
        <v>1205</v>
      </c>
      <c r="C86">
        <v>1</v>
      </c>
      <c r="D86">
        <v>1</v>
      </c>
      <c r="E86" t="s">
        <v>23</v>
      </c>
      <c r="F86" s="3">
        <v>5</v>
      </c>
      <c r="G86" s="3">
        <v>5</v>
      </c>
      <c r="H86" s="3">
        <v>5</v>
      </c>
      <c r="I86" s="3">
        <v>5</v>
      </c>
      <c r="J86" s="3">
        <v>5</v>
      </c>
      <c r="K86">
        <v>1</v>
      </c>
      <c r="L86">
        <v>400</v>
      </c>
      <c r="M86">
        <v>2</v>
      </c>
    </row>
    <row r="87" spans="1:13" x14ac:dyDescent="0.25">
      <c r="A87">
        <v>1206</v>
      </c>
      <c r="C87">
        <v>1</v>
      </c>
      <c r="D87">
        <v>1</v>
      </c>
      <c r="E87" t="s">
        <v>23</v>
      </c>
      <c r="F87" s="3">
        <v>5</v>
      </c>
      <c r="G87" s="3">
        <v>5</v>
      </c>
      <c r="H87" s="3">
        <v>5</v>
      </c>
      <c r="I87" s="3">
        <v>5</v>
      </c>
      <c r="J87" s="3">
        <v>5</v>
      </c>
      <c r="K87">
        <v>1</v>
      </c>
      <c r="L87">
        <v>350</v>
      </c>
      <c r="M87">
        <v>4</v>
      </c>
    </row>
    <row r="88" spans="1:13" x14ac:dyDescent="0.25">
      <c r="A88">
        <v>1207</v>
      </c>
      <c r="C88">
        <v>1</v>
      </c>
      <c r="D88">
        <v>1</v>
      </c>
      <c r="E88" t="s">
        <v>23</v>
      </c>
      <c r="F88" s="3">
        <v>5.25</v>
      </c>
      <c r="G88" s="3">
        <v>5.25</v>
      </c>
      <c r="H88" s="3">
        <v>5.25</v>
      </c>
      <c r="I88" s="3">
        <v>5.25</v>
      </c>
      <c r="J88" s="3">
        <v>5.25</v>
      </c>
      <c r="K88">
        <v>1</v>
      </c>
      <c r="L88">
        <v>500</v>
      </c>
      <c r="M88">
        <v>3</v>
      </c>
    </row>
    <row r="89" spans="1:13" x14ac:dyDescent="0.25">
      <c r="A89">
        <v>1208</v>
      </c>
      <c r="C89">
        <v>1</v>
      </c>
      <c r="D89">
        <v>1</v>
      </c>
      <c r="E89" t="s">
        <v>23</v>
      </c>
      <c r="F89" s="3">
        <v>10</v>
      </c>
      <c r="G89" s="3">
        <v>10</v>
      </c>
      <c r="H89" s="3">
        <v>10</v>
      </c>
      <c r="I89" s="3">
        <v>10</v>
      </c>
      <c r="J89" s="3">
        <v>10</v>
      </c>
      <c r="K89">
        <v>1</v>
      </c>
      <c r="L89">
        <v>300</v>
      </c>
      <c r="M89">
        <v>3</v>
      </c>
    </row>
    <row r="90" spans="1:13" x14ac:dyDescent="0.25">
      <c r="A90">
        <v>1209</v>
      </c>
      <c r="C90">
        <v>1</v>
      </c>
      <c r="D90">
        <v>1</v>
      </c>
      <c r="E90" t="s">
        <v>23</v>
      </c>
      <c r="F90" s="3">
        <v>3</v>
      </c>
      <c r="G90" s="3">
        <v>3</v>
      </c>
      <c r="H90" s="3">
        <v>3</v>
      </c>
      <c r="I90" s="3">
        <v>3</v>
      </c>
      <c r="J90" s="3">
        <v>3</v>
      </c>
      <c r="K90">
        <v>1</v>
      </c>
      <c r="L90">
        <v>150</v>
      </c>
      <c r="M90">
        <v>3</v>
      </c>
    </row>
    <row r="91" spans="1:13" x14ac:dyDescent="0.25">
      <c r="A91">
        <v>1210</v>
      </c>
      <c r="C91">
        <v>2</v>
      </c>
      <c r="D91">
        <v>1</v>
      </c>
      <c r="E91" t="s">
        <v>14</v>
      </c>
      <c r="F91" s="3">
        <v>2.75</v>
      </c>
      <c r="G91" s="3">
        <v>2.75</v>
      </c>
      <c r="H91" s="3">
        <v>2.75</v>
      </c>
      <c r="I91" s="3">
        <v>2.75</v>
      </c>
      <c r="J91" s="3">
        <v>2.75</v>
      </c>
      <c r="K91">
        <v>1</v>
      </c>
      <c r="L91">
        <v>400</v>
      </c>
      <c r="M91">
        <v>2</v>
      </c>
    </row>
    <row r="92" spans="1:13" x14ac:dyDescent="0.25">
      <c r="A92">
        <v>1211</v>
      </c>
      <c r="C92">
        <v>2</v>
      </c>
      <c r="D92">
        <v>1</v>
      </c>
      <c r="E92" t="s">
        <v>14</v>
      </c>
      <c r="F92" s="3">
        <v>4</v>
      </c>
      <c r="G92" s="3">
        <v>4</v>
      </c>
      <c r="H92" s="3">
        <v>4</v>
      </c>
      <c r="I92" s="3">
        <v>4</v>
      </c>
      <c r="J92" s="3">
        <v>4</v>
      </c>
      <c r="K92">
        <v>1</v>
      </c>
      <c r="L92">
        <v>350</v>
      </c>
      <c r="M92">
        <v>4</v>
      </c>
    </row>
    <row r="93" spans="1:13" x14ac:dyDescent="0.25">
      <c r="A93">
        <v>1212</v>
      </c>
      <c r="C93">
        <v>2</v>
      </c>
      <c r="D93">
        <v>1</v>
      </c>
      <c r="E93" t="s">
        <v>14</v>
      </c>
      <c r="F93" s="3">
        <v>5</v>
      </c>
      <c r="G93" s="3">
        <v>5</v>
      </c>
      <c r="H93" s="3">
        <v>5</v>
      </c>
      <c r="I93" s="3">
        <v>5</v>
      </c>
      <c r="J93" s="3">
        <v>5</v>
      </c>
      <c r="K93">
        <v>0</v>
      </c>
      <c r="L93">
        <v>700</v>
      </c>
      <c r="M93">
        <v>2</v>
      </c>
    </row>
    <row r="94" spans="1:13" x14ac:dyDescent="0.25">
      <c r="A94">
        <v>1213</v>
      </c>
      <c r="C94">
        <v>2</v>
      </c>
      <c r="D94">
        <v>1</v>
      </c>
      <c r="E94" t="s">
        <v>14</v>
      </c>
      <c r="F94" s="3">
        <v>2.25</v>
      </c>
      <c r="G94" s="3">
        <v>2.25</v>
      </c>
      <c r="H94" s="3">
        <v>2.25</v>
      </c>
      <c r="I94" s="3">
        <v>2.25</v>
      </c>
      <c r="J94" s="3">
        <v>2.25</v>
      </c>
      <c r="K94">
        <v>0</v>
      </c>
      <c r="L94">
        <v>300</v>
      </c>
      <c r="M94">
        <v>4</v>
      </c>
    </row>
    <row r="95" spans="1:13" x14ac:dyDescent="0.25">
      <c r="A95">
        <v>1214</v>
      </c>
      <c r="C95">
        <v>2</v>
      </c>
      <c r="D95">
        <v>1</v>
      </c>
      <c r="E95" t="s">
        <v>14</v>
      </c>
      <c r="F95" s="3">
        <v>4</v>
      </c>
      <c r="G95" s="3">
        <v>4</v>
      </c>
      <c r="H95" s="3">
        <v>4</v>
      </c>
      <c r="I95" s="3">
        <v>4</v>
      </c>
      <c r="J95" s="3">
        <v>4</v>
      </c>
      <c r="K95">
        <v>0</v>
      </c>
      <c r="L95">
        <v>300</v>
      </c>
      <c r="M95">
        <v>2</v>
      </c>
    </row>
    <row r="96" spans="1:13" x14ac:dyDescent="0.25">
      <c r="A96">
        <v>1215</v>
      </c>
      <c r="C96">
        <v>2</v>
      </c>
      <c r="D96">
        <v>1</v>
      </c>
      <c r="E96" t="s">
        <v>14</v>
      </c>
      <c r="F96" s="3">
        <v>1</v>
      </c>
      <c r="G96" s="3">
        <v>1</v>
      </c>
      <c r="H96" s="3">
        <v>1</v>
      </c>
      <c r="I96" s="3">
        <v>1</v>
      </c>
      <c r="J96" s="3">
        <v>1</v>
      </c>
      <c r="K96">
        <v>0</v>
      </c>
      <c r="L96">
        <v>500</v>
      </c>
      <c r="M96">
        <v>3</v>
      </c>
    </row>
    <row r="97" spans="1:14" x14ac:dyDescent="0.25">
      <c r="A97">
        <v>1216</v>
      </c>
      <c r="C97">
        <v>2</v>
      </c>
      <c r="D97">
        <v>1</v>
      </c>
      <c r="E97" t="s">
        <v>14</v>
      </c>
      <c r="F97" s="3">
        <v>4.25</v>
      </c>
      <c r="G97" s="3">
        <v>4.25</v>
      </c>
      <c r="H97" s="3">
        <v>4.25</v>
      </c>
      <c r="I97" s="3">
        <v>4.25</v>
      </c>
      <c r="J97" s="3">
        <v>4.25</v>
      </c>
      <c r="K97">
        <v>1</v>
      </c>
      <c r="L97">
        <v>350</v>
      </c>
      <c r="M97">
        <v>2</v>
      </c>
    </row>
    <row r="98" spans="1:14" x14ac:dyDescent="0.25">
      <c r="A98">
        <v>1217</v>
      </c>
      <c r="C98">
        <v>2</v>
      </c>
      <c r="D98">
        <v>1</v>
      </c>
      <c r="E98" t="s">
        <v>14</v>
      </c>
      <c r="F98" s="3">
        <v>2</v>
      </c>
      <c r="G98" s="3">
        <v>2</v>
      </c>
      <c r="H98" s="3">
        <v>2</v>
      </c>
      <c r="I98" s="3">
        <v>2</v>
      </c>
      <c r="J98" s="3">
        <v>2</v>
      </c>
      <c r="K98">
        <v>0</v>
      </c>
      <c r="L98">
        <v>250</v>
      </c>
      <c r="M98">
        <v>4</v>
      </c>
    </row>
    <row r="99" spans="1:14" x14ac:dyDescent="0.25">
      <c r="A99">
        <v>1218</v>
      </c>
      <c r="C99">
        <v>2</v>
      </c>
      <c r="D99">
        <v>1</v>
      </c>
      <c r="E99" t="s">
        <v>14</v>
      </c>
      <c r="F99" s="3">
        <v>3</v>
      </c>
      <c r="G99" s="3">
        <v>3</v>
      </c>
      <c r="H99" s="3">
        <v>3</v>
      </c>
      <c r="I99" s="3">
        <v>3</v>
      </c>
      <c r="J99" s="3">
        <v>3</v>
      </c>
      <c r="K99">
        <v>1</v>
      </c>
      <c r="L99">
        <v>200</v>
      </c>
      <c r="M99">
        <v>3</v>
      </c>
    </row>
    <row r="100" spans="1:14" x14ac:dyDescent="0.25">
      <c r="A100">
        <v>1219</v>
      </c>
      <c r="B100" t="s">
        <v>15</v>
      </c>
      <c r="C100">
        <v>2</v>
      </c>
      <c r="D100">
        <v>1</v>
      </c>
      <c r="E100" t="s">
        <v>14</v>
      </c>
      <c r="F100" s="3"/>
      <c r="G100" s="3">
        <v>0.25</v>
      </c>
      <c r="H100" s="3">
        <f>AVERAGE(0.25,12)</f>
        <v>6.125</v>
      </c>
      <c r="I100" s="3">
        <v>12</v>
      </c>
      <c r="J100" s="3">
        <v>0.25</v>
      </c>
      <c r="K100">
        <v>0</v>
      </c>
      <c r="L100">
        <v>550</v>
      </c>
      <c r="M100">
        <v>4</v>
      </c>
    </row>
    <row r="101" spans="1:14" x14ac:dyDescent="0.25">
      <c r="A101">
        <v>1220</v>
      </c>
      <c r="C101">
        <v>2</v>
      </c>
      <c r="D101">
        <v>1</v>
      </c>
      <c r="E101" t="s">
        <v>14</v>
      </c>
      <c r="F101" s="3">
        <v>5</v>
      </c>
      <c r="G101" s="3">
        <v>5</v>
      </c>
      <c r="H101" s="3">
        <v>5</v>
      </c>
      <c r="I101" s="3">
        <v>5</v>
      </c>
      <c r="J101" s="3">
        <v>5</v>
      </c>
      <c r="K101">
        <v>1</v>
      </c>
      <c r="L101">
        <v>250</v>
      </c>
      <c r="M101">
        <v>3</v>
      </c>
    </row>
    <row r="102" spans="1:14" x14ac:dyDescent="0.25">
      <c r="A102">
        <v>2001</v>
      </c>
      <c r="C102">
        <v>4</v>
      </c>
      <c r="D102">
        <v>2</v>
      </c>
      <c r="E102" t="s">
        <v>18</v>
      </c>
      <c r="F102" s="3"/>
      <c r="G102" s="3"/>
      <c r="H102" s="3">
        <v>0.5</v>
      </c>
      <c r="I102" s="3"/>
      <c r="J102" s="3"/>
      <c r="N102">
        <v>50</v>
      </c>
    </row>
    <row r="103" spans="1:14" x14ac:dyDescent="0.25">
      <c r="A103">
        <v>2002</v>
      </c>
      <c r="C103">
        <v>4</v>
      </c>
      <c r="D103">
        <v>2</v>
      </c>
      <c r="E103" t="s">
        <v>18</v>
      </c>
      <c r="F103" s="3"/>
      <c r="G103" s="3"/>
      <c r="H103" s="3">
        <v>4.75</v>
      </c>
      <c r="I103" s="3"/>
      <c r="J103" s="3"/>
      <c r="N103">
        <v>35</v>
      </c>
    </row>
    <row r="104" spans="1:14" x14ac:dyDescent="0.25">
      <c r="A104">
        <v>2003</v>
      </c>
      <c r="C104">
        <v>4</v>
      </c>
      <c r="D104">
        <v>2</v>
      </c>
      <c r="E104" t="s">
        <v>18</v>
      </c>
      <c r="F104" s="3"/>
      <c r="G104" s="3"/>
      <c r="H104" s="3">
        <v>4</v>
      </c>
      <c r="I104" s="3"/>
      <c r="J104" s="3"/>
      <c r="N104">
        <v>93</v>
      </c>
    </row>
    <row r="105" spans="1:14" x14ac:dyDescent="0.25">
      <c r="A105">
        <v>2004</v>
      </c>
      <c r="C105">
        <v>4</v>
      </c>
      <c r="D105">
        <v>2</v>
      </c>
      <c r="E105" t="s">
        <v>18</v>
      </c>
      <c r="F105" s="3"/>
      <c r="G105" s="3"/>
      <c r="H105" s="3">
        <v>3.75</v>
      </c>
      <c r="I105" s="3"/>
      <c r="J105" s="3"/>
      <c r="N105">
        <v>72</v>
      </c>
    </row>
    <row r="106" spans="1:14" x14ac:dyDescent="0.25">
      <c r="A106">
        <v>2005</v>
      </c>
      <c r="C106">
        <v>4</v>
      </c>
      <c r="D106">
        <v>2</v>
      </c>
      <c r="E106" t="s">
        <v>18</v>
      </c>
      <c r="F106" s="3"/>
      <c r="G106" s="3"/>
      <c r="H106" s="3">
        <v>2</v>
      </c>
      <c r="I106" s="3"/>
      <c r="J106" s="3"/>
      <c r="N106">
        <v>20</v>
      </c>
    </row>
    <row r="107" spans="1:14" x14ac:dyDescent="0.25">
      <c r="A107">
        <v>2006</v>
      </c>
      <c r="C107">
        <v>4</v>
      </c>
      <c r="D107">
        <v>2</v>
      </c>
      <c r="E107" t="s">
        <v>18</v>
      </c>
      <c r="F107" s="3"/>
      <c r="G107" s="3"/>
      <c r="H107" s="3">
        <v>0.5</v>
      </c>
      <c r="I107" s="3"/>
      <c r="J107" s="3"/>
      <c r="N107">
        <v>50</v>
      </c>
    </row>
    <row r="108" spans="1:14" x14ac:dyDescent="0.25">
      <c r="A108">
        <v>2007</v>
      </c>
      <c r="C108">
        <v>4</v>
      </c>
      <c r="D108">
        <v>2</v>
      </c>
      <c r="E108" t="s">
        <v>18</v>
      </c>
      <c r="F108" s="3"/>
      <c r="G108" s="3"/>
      <c r="H108" s="3">
        <v>1.5</v>
      </c>
      <c r="I108" s="3"/>
      <c r="J108" s="3"/>
      <c r="N108">
        <v>25</v>
      </c>
    </row>
    <row r="109" spans="1:14" x14ac:dyDescent="0.25">
      <c r="A109">
        <v>2008</v>
      </c>
      <c r="C109">
        <v>4</v>
      </c>
      <c r="D109">
        <v>2</v>
      </c>
      <c r="E109" t="s">
        <v>18</v>
      </c>
      <c r="F109" s="3"/>
      <c r="G109" s="3"/>
      <c r="H109" s="3">
        <v>3</v>
      </c>
      <c r="I109" s="3"/>
      <c r="J109" s="3"/>
      <c r="N109">
        <v>12</v>
      </c>
    </row>
    <row r="110" spans="1:14" x14ac:dyDescent="0.25">
      <c r="A110">
        <v>2009</v>
      </c>
      <c r="C110">
        <v>4</v>
      </c>
      <c r="D110">
        <v>2</v>
      </c>
      <c r="E110" t="s">
        <v>18</v>
      </c>
      <c r="F110" s="3"/>
      <c r="G110" s="3"/>
      <c r="H110" s="3">
        <v>9</v>
      </c>
      <c r="I110" s="3"/>
      <c r="J110" s="3"/>
      <c r="N110">
        <v>95</v>
      </c>
    </row>
    <row r="111" spans="1:14" x14ac:dyDescent="0.25">
      <c r="A111">
        <v>2010</v>
      </c>
      <c r="C111">
        <v>4</v>
      </c>
      <c r="D111">
        <v>2</v>
      </c>
      <c r="E111" t="s">
        <v>18</v>
      </c>
      <c r="F111" s="3"/>
      <c r="G111" s="3"/>
      <c r="H111" s="3">
        <v>1.9</v>
      </c>
      <c r="I111" s="3"/>
      <c r="J111" s="3"/>
      <c r="N111">
        <v>80</v>
      </c>
    </row>
    <row r="112" spans="1:14" x14ac:dyDescent="0.25">
      <c r="A112">
        <v>2011</v>
      </c>
      <c r="C112">
        <v>3</v>
      </c>
      <c r="D112">
        <v>2</v>
      </c>
      <c r="E112" t="s">
        <v>21</v>
      </c>
      <c r="F112" s="3"/>
      <c r="G112" s="3"/>
      <c r="H112" s="3">
        <v>5</v>
      </c>
      <c r="I112" s="3"/>
      <c r="J112" s="3"/>
      <c r="N112">
        <v>80</v>
      </c>
    </row>
    <row r="113" spans="1:14" x14ac:dyDescent="0.25">
      <c r="A113">
        <v>2012</v>
      </c>
      <c r="C113">
        <v>3</v>
      </c>
      <c r="D113">
        <v>2</v>
      </c>
      <c r="E113" t="s">
        <v>21</v>
      </c>
      <c r="F113" s="3"/>
      <c r="G113" s="3"/>
      <c r="H113" s="3">
        <v>4.25</v>
      </c>
      <c r="I113" s="3"/>
      <c r="J113" s="3"/>
      <c r="N113">
        <v>85</v>
      </c>
    </row>
    <row r="114" spans="1:14" x14ac:dyDescent="0.25">
      <c r="A114">
        <v>2013</v>
      </c>
      <c r="C114">
        <v>3</v>
      </c>
      <c r="D114">
        <v>2</v>
      </c>
      <c r="E114" t="s">
        <v>21</v>
      </c>
      <c r="F114" s="3"/>
      <c r="G114" s="3"/>
      <c r="H114" s="3">
        <v>7.75</v>
      </c>
      <c r="I114" s="3"/>
      <c r="J114" s="3"/>
      <c r="N114">
        <v>90</v>
      </c>
    </row>
    <row r="115" spans="1:14" x14ac:dyDescent="0.25">
      <c r="A115">
        <v>2014</v>
      </c>
      <c r="C115">
        <v>3</v>
      </c>
      <c r="D115">
        <v>2</v>
      </c>
      <c r="E115" t="s">
        <v>21</v>
      </c>
      <c r="F115" s="3"/>
      <c r="G115" s="3"/>
      <c r="H115" s="3">
        <v>6.6</v>
      </c>
      <c r="I115" s="3"/>
      <c r="J115" s="3"/>
      <c r="N115">
        <v>97</v>
      </c>
    </row>
    <row r="116" spans="1:14" x14ac:dyDescent="0.25">
      <c r="A116">
        <v>2015</v>
      </c>
      <c r="C116">
        <v>3</v>
      </c>
      <c r="D116">
        <v>2</v>
      </c>
      <c r="E116" t="s">
        <v>21</v>
      </c>
      <c r="F116" s="3"/>
      <c r="G116" s="3"/>
      <c r="H116" s="3">
        <v>3.15</v>
      </c>
      <c r="I116" s="3"/>
      <c r="J116" s="3"/>
      <c r="N116">
        <v>60</v>
      </c>
    </row>
    <row r="117" spans="1:14" x14ac:dyDescent="0.25">
      <c r="A117">
        <v>2016</v>
      </c>
      <c r="C117">
        <v>3</v>
      </c>
      <c r="D117">
        <v>2</v>
      </c>
      <c r="E117" t="s">
        <v>21</v>
      </c>
      <c r="F117" s="3"/>
      <c r="G117" s="3"/>
      <c r="H117" s="3">
        <v>3.25</v>
      </c>
      <c r="I117" s="3"/>
      <c r="J117" s="3"/>
      <c r="N117">
        <v>91</v>
      </c>
    </row>
    <row r="118" spans="1:14" x14ac:dyDescent="0.25">
      <c r="A118">
        <v>2017</v>
      </c>
      <c r="C118">
        <v>3</v>
      </c>
      <c r="D118">
        <v>2</v>
      </c>
      <c r="E118" t="s">
        <v>21</v>
      </c>
      <c r="F118" s="3"/>
      <c r="G118" s="3"/>
      <c r="H118" s="3">
        <v>7.07</v>
      </c>
      <c r="I118" s="3"/>
      <c r="J118" s="3"/>
      <c r="N118">
        <v>87</v>
      </c>
    </row>
    <row r="119" spans="1:14" x14ac:dyDescent="0.25">
      <c r="A119">
        <v>2018</v>
      </c>
      <c r="C119">
        <v>3</v>
      </c>
      <c r="D119">
        <v>2</v>
      </c>
      <c r="E119" t="s">
        <v>21</v>
      </c>
      <c r="F119" s="3"/>
      <c r="G119" s="3"/>
      <c r="H119" s="3">
        <v>2.25</v>
      </c>
      <c r="I119" s="3"/>
      <c r="J119" s="3"/>
      <c r="N119">
        <v>70</v>
      </c>
    </row>
    <row r="120" spans="1:14" x14ac:dyDescent="0.25">
      <c r="A120">
        <v>2019</v>
      </c>
      <c r="C120">
        <v>3</v>
      </c>
      <c r="D120">
        <v>2</v>
      </c>
      <c r="E120" t="s">
        <v>21</v>
      </c>
      <c r="F120" s="3"/>
      <c r="G120" s="3"/>
      <c r="H120" s="3">
        <v>4.25</v>
      </c>
      <c r="I120" s="3"/>
      <c r="J120" s="3"/>
      <c r="N120">
        <v>73</v>
      </c>
    </row>
    <row r="121" spans="1:14" x14ac:dyDescent="0.25">
      <c r="A121">
        <v>2020</v>
      </c>
      <c r="C121">
        <v>3</v>
      </c>
      <c r="D121">
        <v>2</v>
      </c>
      <c r="E121" t="s">
        <v>21</v>
      </c>
      <c r="F121" s="3"/>
      <c r="G121" s="3"/>
      <c r="H121" s="3">
        <v>6.9</v>
      </c>
      <c r="I121" s="3"/>
      <c r="J121" s="3"/>
      <c r="N121">
        <v>64</v>
      </c>
    </row>
    <row r="122" spans="1:14" x14ac:dyDescent="0.25">
      <c r="A122">
        <v>3001</v>
      </c>
      <c r="C122">
        <v>4</v>
      </c>
      <c r="D122">
        <v>2</v>
      </c>
      <c r="E122" t="s">
        <v>18</v>
      </c>
      <c r="F122" s="3"/>
      <c r="G122" s="3"/>
      <c r="H122" s="3">
        <v>11</v>
      </c>
      <c r="I122" s="3"/>
      <c r="J122" s="3"/>
      <c r="N122">
        <v>80</v>
      </c>
    </row>
    <row r="123" spans="1:14" x14ac:dyDescent="0.25">
      <c r="A123">
        <v>3002</v>
      </c>
      <c r="C123">
        <v>4</v>
      </c>
      <c r="D123">
        <v>2</v>
      </c>
      <c r="E123" t="s">
        <v>18</v>
      </c>
      <c r="F123" s="3"/>
      <c r="G123" s="3"/>
      <c r="H123" s="3">
        <v>3</v>
      </c>
      <c r="I123" s="3"/>
      <c r="J123" s="3"/>
      <c r="N123">
        <v>95</v>
      </c>
    </row>
    <row r="124" spans="1:14" x14ac:dyDescent="0.25">
      <c r="A124">
        <v>3003</v>
      </c>
      <c r="C124">
        <v>4</v>
      </c>
      <c r="D124">
        <v>2</v>
      </c>
      <c r="E124" t="s">
        <v>18</v>
      </c>
      <c r="F124" s="3"/>
      <c r="G124" s="3"/>
      <c r="H124" s="3">
        <v>5</v>
      </c>
      <c r="I124" s="3"/>
      <c r="J124" s="3"/>
      <c r="N124">
        <v>100</v>
      </c>
    </row>
    <row r="125" spans="1:14" x14ac:dyDescent="0.25">
      <c r="A125">
        <v>3004</v>
      </c>
      <c r="C125">
        <v>4</v>
      </c>
      <c r="D125">
        <v>2</v>
      </c>
      <c r="E125" t="s">
        <v>18</v>
      </c>
      <c r="F125" s="3"/>
      <c r="G125" s="3"/>
      <c r="H125" s="3">
        <v>2.23</v>
      </c>
      <c r="I125" s="3"/>
      <c r="J125" s="3"/>
      <c r="N125">
        <v>21</v>
      </c>
    </row>
    <row r="126" spans="1:14" x14ac:dyDescent="0.25">
      <c r="A126">
        <v>3005</v>
      </c>
      <c r="C126">
        <v>4</v>
      </c>
      <c r="D126">
        <v>2</v>
      </c>
      <c r="E126" t="s">
        <v>18</v>
      </c>
      <c r="F126" s="3"/>
      <c r="G126" s="3"/>
      <c r="H126" s="3">
        <v>10</v>
      </c>
      <c r="I126" s="3"/>
      <c r="J126" s="3"/>
      <c r="N126">
        <v>80</v>
      </c>
    </row>
    <row r="127" spans="1:14" x14ac:dyDescent="0.25">
      <c r="A127">
        <v>3006</v>
      </c>
      <c r="C127">
        <v>4</v>
      </c>
      <c r="D127">
        <v>2</v>
      </c>
      <c r="E127" t="s">
        <v>18</v>
      </c>
      <c r="F127" s="3"/>
      <c r="G127" s="3"/>
      <c r="H127" s="3">
        <v>4.3</v>
      </c>
      <c r="I127" s="3"/>
      <c r="J127" s="3"/>
      <c r="N127">
        <v>93</v>
      </c>
    </row>
    <row r="128" spans="1:14" x14ac:dyDescent="0.25">
      <c r="A128">
        <v>3007</v>
      </c>
      <c r="C128">
        <v>4</v>
      </c>
      <c r="D128">
        <v>2</v>
      </c>
      <c r="E128" t="s">
        <v>18</v>
      </c>
      <c r="F128" s="3"/>
      <c r="G128" s="3"/>
      <c r="H128" s="3">
        <v>4.88</v>
      </c>
      <c r="I128" s="3"/>
      <c r="J128" s="3"/>
      <c r="N128">
        <v>10</v>
      </c>
    </row>
    <row r="129" spans="1:14" x14ac:dyDescent="0.25">
      <c r="A129">
        <v>3008</v>
      </c>
      <c r="C129">
        <v>4</v>
      </c>
      <c r="D129">
        <v>2</v>
      </c>
      <c r="E129" t="s">
        <v>18</v>
      </c>
      <c r="F129" s="3"/>
      <c r="G129" s="3"/>
      <c r="H129" s="3">
        <v>4.5</v>
      </c>
      <c r="I129" s="3"/>
      <c r="J129" s="3"/>
      <c r="N129">
        <v>60</v>
      </c>
    </row>
    <row r="130" spans="1:14" x14ac:dyDescent="0.25">
      <c r="A130">
        <v>3009</v>
      </c>
      <c r="C130">
        <v>4</v>
      </c>
      <c r="D130">
        <v>2</v>
      </c>
      <c r="E130" t="s">
        <v>18</v>
      </c>
      <c r="F130" s="3"/>
      <c r="G130" s="3"/>
      <c r="H130" s="3">
        <v>3.75</v>
      </c>
      <c r="I130" s="3"/>
      <c r="J130" s="3"/>
      <c r="N130">
        <v>98</v>
      </c>
    </row>
    <row r="131" spans="1:14" x14ac:dyDescent="0.25">
      <c r="A131">
        <v>3010</v>
      </c>
      <c r="C131">
        <v>4</v>
      </c>
      <c r="D131">
        <v>2</v>
      </c>
      <c r="E131" t="s">
        <v>18</v>
      </c>
      <c r="F131" s="3"/>
      <c r="G131" s="3"/>
      <c r="H131" s="3">
        <v>7.5</v>
      </c>
      <c r="I131" s="3"/>
      <c r="J131" s="3"/>
      <c r="N131">
        <v>25</v>
      </c>
    </row>
    <row r="132" spans="1:14" x14ac:dyDescent="0.25">
      <c r="A132">
        <v>3011</v>
      </c>
      <c r="C132">
        <v>3</v>
      </c>
      <c r="D132">
        <v>2</v>
      </c>
      <c r="E132" t="s">
        <v>21</v>
      </c>
      <c r="F132" s="3"/>
      <c r="G132" s="3"/>
      <c r="H132" s="3">
        <v>4.3499999999999996</v>
      </c>
      <c r="I132" s="3"/>
      <c r="J132" s="3"/>
      <c r="N132">
        <v>63</v>
      </c>
    </row>
    <row r="133" spans="1:14" x14ac:dyDescent="0.25">
      <c r="A133">
        <v>3012</v>
      </c>
      <c r="C133">
        <v>3</v>
      </c>
      <c r="D133">
        <v>2</v>
      </c>
      <c r="E133" t="s">
        <v>21</v>
      </c>
      <c r="F133" s="3"/>
      <c r="G133" s="3"/>
      <c r="H133" s="3">
        <v>1.1000000000000001</v>
      </c>
      <c r="I133" s="3"/>
      <c r="J133" s="3"/>
      <c r="N133">
        <v>90</v>
      </c>
    </row>
    <row r="134" spans="1:14" x14ac:dyDescent="0.25">
      <c r="A134">
        <v>3013</v>
      </c>
      <c r="C134">
        <v>3</v>
      </c>
      <c r="D134">
        <v>2</v>
      </c>
      <c r="E134" t="s">
        <v>21</v>
      </c>
      <c r="F134" s="3"/>
      <c r="G134" s="3"/>
      <c r="H134" s="3">
        <v>3.5</v>
      </c>
      <c r="I134" s="3"/>
      <c r="J134" s="3"/>
      <c r="N134">
        <v>90</v>
      </c>
    </row>
    <row r="135" spans="1:14" x14ac:dyDescent="0.25">
      <c r="A135">
        <v>3014</v>
      </c>
      <c r="C135">
        <v>3</v>
      </c>
      <c r="D135">
        <v>2</v>
      </c>
      <c r="E135" t="s">
        <v>21</v>
      </c>
      <c r="F135" s="3"/>
      <c r="G135" s="3"/>
      <c r="H135" s="3">
        <v>2.5</v>
      </c>
      <c r="I135" s="3"/>
      <c r="J135" s="3"/>
      <c r="N135">
        <v>75</v>
      </c>
    </row>
    <row r="136" spans="1:14" x14ac:dyDescent="0.25">
      <c r="A136">
        <v>3015</v>
      </c>
      <c r="C136">
        <v>3</v>
      </c>
      <c r="D136">
        <v>2</v>
      </c>
      <c r="E136" t="s">
        <v>21</v>
      </c>
      <c r="F136" s="3"/>
      <c r="G136" s="3"/>
      <c r="H136" s="3">
        <v>5</v>
      </c>
      <c r="I136" s="3"/>
      <c r="J136" s="3"/>
      <c r="N136">
        <v>80</v>
      </c>
    </row>
    <row r="137" spans="1:14" x14ac:dyDescent="0.25">
      <c r="A137">
        <v>3016</v>
      </c>
      <c r="C137">
        <v>3</v>
      </c>
      <c r="D137">
        <v>2</v>
      </c>
      <c r="E137" t="s">
        <v>21</v>
      </c>
      <c r="F137" s="3"/>
      <c r="G137" s="3"/>
      <c r="H137" s="3">
        <v>4.25</v>
      </c>
      <c r="I137" s="3"/>
      <c r="J137" s="3"/>
      <c r="N137">
        <v>65</v>
      </c>
    </row>
    <row r="138" spans="1:14" x14ac:dyDescent="0.25">
      <c r="A138">
        <v>3017</v>
      </c>
      <c r="C138">
        <v>3</v>
      </c>
      <c r="D138">
        <v>2</v>
      </c>
      <c r="E138" t="s">
        <v>21</v>
      </c>
      <c r="F138" s="3"/>
      <c r="G138" s="3"/>
      <c r="H138" s="3">
        <v>8</v>
      </c>
      <c r="I138" s="3"/>
      <c r="J138" s="3"/>
      <c r="N138">
        <v>95</v>
      </c>
    </row>
    <row r="139" spans="1:14" x14ac:dyDescent="0.25">
      <c r="A139">
        <v>3018</v>
      </c>
      <c r="C139">
        <v>3</v>
      </c>
      <c r="D139">
        <v>2</v>
      </c>
      <c r="E139" t="s">
        <v>21</v>
      </c>
      <c r="F139" s="3"/>
      <c r="G139" s="3"/>
      <c r="H139" s="3">
        <v>5.5</v>
      </c>
      <c r="I139" s="3"/>
      <c r="J139" s="3"/>
      <c r="N139">
        <v>70</v>
      </c>
    </row>
    <row r="140" spans="1:14" x14ac:dyDescent="0.25">
      <c r="A140">
        <v>3019</v>
      </c>
      <c r="C140">
        <v>3</v>
      </c>
      <c r="D140">
        <v>2</v>
      </c>
      <c r="E140" t="s">
        <v>21</v>
      </c>
      <c r="F140" s="3"/>
      <c r="G140" s="3"/>
      <c r="H140" s="3">
        <v>1.25</v>
      </c>
      <c r="I140" s="3"/>
      <c r="J140" s="3"/>
      <c r="N140">
        <v>97</v>
      </c>
    </row>
    <row r="141" spans="1:14" x14ac:dyDescent="0.25">
      <c r="A141">
        <v>3020</v>
      </c>
      <c r="C141">
        <v>3</v>
      </c>
      <c r="D141">
        <v>2</v>
      </c>
      <c r="E141" t="s">
        <v>21</v>
      </c>
      <c r="F141" s="3"/>
      <c r="G141" s="3"/>
      <c r="H141" s="3">
        <v>1.5</v>
      </c>
      <c r="I141" s="3"/>
      <c r="J141" s="3"/>
      <c r="N141">
        <v>80</v>
      </c>
    </row>
    <row r="142" spans="1:14" x14ac:dyDescent="0.25">
      <c r="A142">
        <v>4001</v>
      </c>
      <c r="C142">
        <v>4</v>
      </c>
      <c r="D142">
        <v>2</v>
      </c>
      <c r="E142" t="s">
        <v>18</v>
      </c>
      <c r="F142" s="3"/>
      <c r="G142" s="3"/>
      <c r="H142" s="3">
        <v>5.75</v>
      </c>
      <c r="I142" s="3"/>
      <c r="J142" s="3"/>
      <c r="N142">
        <v>97</v>
      </c>
    </row>
    <row r="143" spans="1:14" x14ac:dyDescent="0.25">
      <c r="A143">
        <v>4002</v>
      </c>
      <c r="C143">
        <v>4</v>
      </c>
      <c r="D143">
        <v>2</v>
      </c>
      <c r="E143" t="s">
        <v>18</v>
      </c>
      <c r="F143" s="3"/>
      <c r="G143" s="3"/>
      <c r="H143" s="3">
        <v>4.24</v>
      </c>
      <c r="I143" s="3"/>
      <c r="J143" s="3"/>
      <c r="N143">
        <v>42</v>
      </c>
    </row>
    <row r="144" spans="1:14" x14ac:dyDescent="0.25">
      <c r="A144">
        <v>4003</v>
      </c>
      <c r="C144">
        <v>4</v>
      </c>
      <c r="D144">
        <v>2</v>
      </c>
      <c r="E144" t="s">
        <v>18</v>
      </c>
      <c r="F144" s="3"/>
      <c r="G144" s="3"/>
      <c r="H144" s="3">
        <v>7.5</v>
      </c>
      <c r="I144" s="3"/>
      <c r="J144" s="3"/>
      <c r="N144">
        <v>47</v>
      </c>
    </row>
    <row r="145" spans="1:14" x14ac:dyDescent="0.25">
      <c r="A145">
        <v>4004</v>
      </c>
      <c r="C145">
        <v>4</v>
      </c>
      <c r="D145">
        <v>2</v>
      </c>
      <c r="E145" t="s">
        <v>18</v>
      </c>
      <c r="F145" s="3"/>
      <c r="G145" s="3"/>
      <c r="H145" s="3">
        <v>3.74</v>
      </c>
      <c r="I145" s="3"/>
      <c r="J145" s="3"/>
      <c r="N145">
        <v>68</v>
      </c>
    </row>
    <row r="146" spans="1:14" x14ac:dyDescent="0.25">
      <c r="A146">
        <v>4005</v>
      </c>
      <c r="C146">
        <v>4</v>
      </c>
      <c r="D146">
        <v>2</v>
      </c>
      <c r="E146" t="s">
        <v>18</v>
      </c>
      <c r="F146" s="3"/>
      <c r="G146" s="3"/>
      <c r="H146" s="3">
        <v>5.5</v>
      </c>
      <c r="I146" s="3"/>
      <c r="J146" s="3"/>
      <c r="N146">
        <v>25</v>
      </c>
    </row>
    <row r="147" spans="1:14" x14ac:dyDescent="0.25">
      <c r="A147">
        <v>4006</v>
      </c>
      <c r="C147">
        <v>4</v>
      </c>
      <c r="D147">
        <v>2</v>
      </c>
      <c r="E147" t="s">
        <v>18</v>
      </c>
      <c r="F147" s="3"/>
      <c r="G147" s="3"/>
      <c r="H147" s="3">
        <v>3.96</v>
      </c>
      <c r="I147" s="3"/>
      <c r="J147" s="3"/>
      <c r="N147">
        <v>64</v>
      </c>
    </row>
    <row r="148" spans="1:14" x14ac:dyDescent="0.25">
      <c r="A148">
        <v>4007</v>
      </c>
      <c r="C148">
        <v>4</v>
      </c>
      <c r="D148">
        <v>2</v>
      </c>
      <c r="E148" t="s">
        <v>18</v>
      </c>
      <c r="F148" s="3"/>
      <c r="G148" s="3"/>
      <c r="H148" s="3">
        <v>4.5</v>
      </c>
      <c r="I148" s="3"/>
      <c r="J148" s="3"/>
      <c r="N148">
        <v>83</v>
      </c>
    </row>
    <row r="149" spans="1:14" x14ac:dyDescent="0.25">
      <c r="A149">
        <v>4008</v>
      </c>
      <c r="C149">
        <v>4</v>
      </c>
      <c r="D149">
        <v>2</v>
      </c>
      <c r="E149" t="s">
        <v>18</v>
      </c>
      <c r="F149" s="3"/>
      <c r="G149" s="3"/>
      <c r="H149" s="3">
        <v>2.5</v>
      </c>
      <c r="I149" s="3"/>
      <c r="J149" s="3"/>
      <c r="N149">
        <v>60</v>
      </c>
    </row>
    <row r="150" spans="1:14" x14ac:dyDescent="0.25">
      <c r="A150">
        <v>4009</v>
      </c>
      <c r="C150">
        <v>4</v>
      </c>
      <c r="D150">
        <v>2</v>
      </c>
      <c r="E150" t="s">
        <v>18</v>
      </c>
      <c r="F150" s="3"/>
      <c r="G150" s="3"/>
      <c r="H150" s="3">
        <v>4.9000000000000004</v>
      </c>
      <c r="I150" s="3"/>
      <c r="J150" s="3"/>
      <c r="N150">
        <v>75</v>
      </c>
    </row>
    <row r="151" spans="1:14" x14ac:dyDescent="0.25">
      <c r="A151">
        <v>4010</v>
      </c>
      <c r="C151">
        <v>4</v>
      </c>
      <c r="D151">
        <v>2</v>
      </c>
      <c r="E151" t="s">
        <v>18</v>
      </c>
      <c r="F151" s="3"/>
      <c r="G151" s="3"/>
      <c r="H151" s="3">
        <v>5</v>
      </c>
      <c r="I151" s="3"/>
      <c r="J151" s="3"/>
      <c r="N151">
        <v>100</v>
      </c>
    </row>
    <row r="152" spans="1:14" x14ac:dyDescent="0.25">
      <c r="A152">
        <v>4011</v>
      </c>
      <c r="C152">
        <v>3</v>
      </c>
      <c r="D152">
        <v>2</v>
      </c>
      <c r="E152" t="s">
        <v>21</v>
      </c>
      <c r="F152" s="3"/>
      <c r="G152" s="3"/>
      <c r="H152" s="3">
        <v>7.75</v>
      </c>
      <c r="I152" s="3"/>
      <c r="J152" s="3"/>
      <c r="N152">
        <v>65</v>
      </c>
    </row>
    <row r="153" spans="1:14" x14ac:dyDescent="0.25">
      <c r="A153">
        <v>4012</v>
      </c>
      <c r="C153">
        <v>3</v>
      </c>
      <c r="D153">
        <v>2</v>
      </c>
      <c r="E153" t="s">
        <v>21</v>
      </c>
      <c r="F153" s="3"/>
      <c r="G153" s="3"/>
      <c r="H153" s="3">
        <v>1</v>
      </c>
      <c r="I153" s="3"/>
      <c r="J153" s="3"/>
      <c r="N153">
        <v>10</v>
      </c>
    </row>
    <row r="154" spans="1:14" x14ac:dyDescent="0.25">
      <c r="A154">
        <v>4013</v>
      </c>
      <c r="C154">
        <v>3</v>
      </c>
      <c r="D154">
        <v>2</v>
      </c>
      <c r="E154" t="s">
        <v>21</v>
      </c>
      <c r="F154" s="3"/>
      <c r="G154" s="3"/>
      <c r="H154" s="3">
        <v>2</v>
      </c>
      <c r="I154" s="3"/>
      <c r="J154" s="3"/>
      <c r="N154">
        <v>10</v>
      </c>
    </row>
    <row r="155" spans="1:14" x14ac:dyDescent="0.25">
      <c r="A155">
        <v>4014</v>
      </c>
      <c r="C155">
        <v>3</v>
      </c>
      <c r="D155">
        <v>2</v>
      </c>
      <c r="E155" t="s">
        <v>21</v>
      </c>
      <c r="F155" s="3"/>
      <c r="G155" s="3"/>
      <c r="H155" s="3">
        <v>5.69</v>
      </c>
      <c r="I155" s="3"/>
      <c r="J155" s="3"/>
      <c r="N155">
        <v>85</v>
      </c>
    </row>
    <row r="156" spans="1:14" x14ac:dyDescent="0.25">
      <c r="A156">
        <v>4015</v>
      </c>
      <c r="C156">
        <v>3</v>
      </c>
      <c r="D156">
        <v>2</v>
      </c>
      <c r="E156" t="s">
        <v>21</v>
      </c>
      <c r="F156" s="3"/>
      <c r="G156" s="3"/>
      <c r="H156" s="3">
        <v>1.5</v>
      </c>
      <c r="I156" s="3"/>
      <c r="J156" s="3"/>
      <c r="N156">
        <v>70</v>
      </c>
    </row>
    <row r="157" spans="1:14" x14ac:dyDescent="0.25">
      <c r="A157">
        <v>4016</v>
      </c>
      <c r="C157">
        <v>3</v>
      </c>
      <c r="D157">
        <v>2</v>
      </c>
      <c r="E157" t="s">
        <v>21</v>
      </c>
      <c r="F157" s="3"/>
      <c r="G157" s="3"/>
      <c r="H157" s="3">
        <v>1.1000000000000001</v>
      </c>
      <c r="I157" s="3"/>
      <c r="J157" s="3"/>
      <c r="N157">
        <v>30</v>
      </c>
    </row>
    <row r="158" spans="1:14" x14ac:dyDescent="0.25">
      <c r="A158">
        <v>4017</v>
      </c>
      <c r="C158">
        <v>3</v>
      </c>
      <c r="D158">
        <v>2</v>
      </c>
      <c r="E158" t="s">
        <v>21</v>
      </c>
      <c r="F158" s="3"/>
      <c r="G158" s="3"/>
      <c r="H158" s="3">
        <v>3.67</v>
      </c>
      <c r="I158" s="3"/>
      <c r="J158" s="3"/>
      <c r="N158">
        <v>15</v>
      </c>
    </row>
    <row r="159" spans="1:14" x14ac:dyDescent="0.25">
      <c r="A159">
        <v>4018</v>
      </c>
      <c r="C159">
        <v>3</v>
      </c>
      <c r="D159">
        <v>2</v>
      </c>
      <c r="E159" t="s">
        <v>21</v>
      </c>
      <c r="F159" s="3"/>
      <c r="G159" s="3"/>
      <c r="H159" s="3">
        <v>5.25</v>
      </c>
      <c r="I159" s="3"/>
      <c r="J159" s="3"/>
      <c r="N159">
        <v>39</v>
      </c>
    </row>
    <row r="160" spans="1:14" x14ac:dyDescent="0.25">
      <c r="A160">
        <v>4019</v>
      </c>
      <c r="C160">
        <v>3</v>
      </c>
      <c r="D160">
        <v>2</v>
      </c>
      <c r="E160" t="s">
        <v>21</v>
      </c>
      <c r="F160" s="3"/>
      <c r="G160" s="3"/>
      <c r="H160" s="3">
        <v>4.5</v>
      </c>
      <c r="I160" s="3"/>
      <c r="J160" s="3"/>
      <c r="N160">
        <v>65</v>
      </c>
    </row>
    <row r="161" spans="1:14" x14ac:dyDescent="0.25">
      <c r="A161">
        <v>4020</v>
      </c>
      <c r="C161">
        <v>3</v>
      </c>
      <c r="D161">
        <v>2</v>
      </c>
      <c r="E161" t="s">
        <v>21</v>
      </c>
      <c r="F161" s="3"/>
      <c r="G161" s="3"/>
      <c r="H161" s="3">
        <v>2.25</v>
      </c>
      <c r="I161" s="3"/>
      <c r="J161" s="3"/>
      <c r="N161">
        <v>50</v>
      </c>
    </row>
    <row r="162" spans="1:14" x14ac:dyDescent="0.25">
      <c r="A162">
        <v>5001</v>
      </c>
      <c r="C162">
        <v>4</v>
      </c>
      <c r="D162">
        <v>2</v>
      </c>
      <c r="E162" t="s">
        <v>18</v>
      </c>
      <c r="F162" s="3"/>
      <c r="G162" s="3"/>
      <c r="H162" s="3">
        <v>4.2</v>
      </c>
      <c r="I162" s="3"/>
      <c r="J162" s="3"/>
      <c r="N162">
        <v>98</v>
      </c>
    </row>
    <row r="163" spans="1:14" x14ac:dyDescent="0.25">
      <c r="A163">
        <v>5002</v>
      </c>
      <c r="C163">
        <v>4</v>
      </c>
      <c r="D163">
        <v>2</v>
      </c>
      <c r="E163" t="s">
        <v>18</v>
      </c>
      <c r="F163" s="3"/>
      <c r="G163" s="3"/>
      <c r="H163" s="3">
        <v>5.75</v>
      </c>
      <c r="I163" s="3"/>
      <c r="J163" s="3"/>
      <c r="N163">
        <v>90</v>
      </c>
    </row>
    <row r="164" spans="1:14" x14ac:dyDescent="0.25">
      <c r="A164">
        <v>5003</v>
      </c>
      <c r="C164">
        <v>4</v>
      </c>
      <c r="D164">
        <v>2</v>
      </c>
      <c r="E164" t="s">
        <v>18</v>
      </c>
      <c r="F164" s="3"/>
      <c r="G164" s="3"/>
      <c r="H164" s="3">
        <v>2.02</v>
      </c>
      <c r="I164" s="3"/>
      <c r="J164" s="3"/>
      <c r="N164">
        <v>98</v>
      </c>
    </row>
    <row r="165" spans="1:14" x14ac:dyDescent="0.25">
      <c r="A165">
        <v>5004</v>
      </c>
      <c r="C165">
        <v>4</v>
      </c>
      <c r="D165">
        <v>2</v>
      </c>
      <c r="E165" t="s">
        <v>18</v>
      </c>
      <c r="F165" s="3"/>
      <c r="G165" s="3"/>
      <c r="H165" s="3">
        <v>2.2999999999999998</v>
      </c>
      <c r="I165" s="3"/>
      <c r="J165" s="3"/>
      <c r="N165">
        <v>89</v>
      </c>
    </row>
    <row r="166" spans="1:14" x14ac:dyDescent="0.25">
      <c r="A166">
        <v>5005</v>
      </c>
      <c r="C166">
        <v>4</v>
      </c>
      <c r="D166">
        <v>2</v>
      </c>
      <c r="E166" t="s">
        <v>18</v>
      </c>
      <c r="F166" s="3"/>
      <c r="G166" s="3"/>
      <c r="H166" s="3">
        <v>5.25</v>
      </c>
      <c r="I166" s="3"/>
      <c r="J166" s="3"/>
      <c r="N166">
        <v>95</v>
      </c>
    </row>
    <row r="167" spans="1:14" x14ac:dyDescent="0.25">
      <c r="A167">
        <v>5006</v>
      </c>
      <c r="C167">
        <v>4</v>
      </c>
      <c r="D167">
        <v>2</v>
      </c>
      <c r="E167" t="s">
        <v>18</v>
      </c>
      <c r="F167" s="3"/>
      <c r="G167" s="3"/>
      <c r="H167" s="3">
        <v>8</v>
      </c>
      <c r="I167" s="3"/>
      <c r="J167" s="3"/>
      <c r="N167">
        <v>90</v>
      </c>
    </row>
    <row r="168" spans="1:14" x14ac:dyDescent="0.25">
      <c r="A168">
        <v>5007</v>
      </c>
      <c r="C168">
        <v>4</v>
      </c>
      <c r="D168">
        <v>2</v>
      </c>
      <c r="E168" t="s">
        <v>18</v>
      </c>
      <c r="F168" s="3"/>
      <c r="G168" s="3"/>
      <c r="H168" s="3">
        <v>5.5</v>
      </c>
      <c r="I168" s="3"/>
      <c r="J168" s="3"/>
      <c r="N168">
        <v>60</v>
      </c>
    </row>
    <row r="169" spans="1:14" x14ac:dyDescent="0.25">
      <c r="A169">
        <v>5008</v>
      </c>
      <c r="C169">
        <v>4</v>
      </c>
      <c r="D169">
        <v>2</v>
      </c>
      <c r="E169" t="s">
        <v>18</v>
      </c>
      <c r="F169" s="3"/>
      <c r="G169" s="3"/>
      <c r="H169" s="3">
        <v>0.85</v>
      </c>
      <c r="I169" s="3"/>
      <c r="J169" s="3"/>
      <c r="N169">
        <v>10</v>
      </c>
    </row>
    <row r="170" spans="1:14" x14ac:dyDescent="0.25">
      <c r="A170">
        <v>5009</v>
      </c>
      <c r="C170">
        <v>4</v>
      </c>
      <c r="D170">
        <v>2</v>
      </c>
      <c r="E170" t="s">
        <v>18</v>
      </c>
      <c r="F170" s="3"/>
      <c r="G170" s="3"/>
      <c r="H170" s="3">
        <v>4</v>
      </c>
      <c r="I170" s="3"/>
      <c r="J170" s="3"/>
      <c r="N170">
        <v>80</v>
      </c>
    </row>
    <row r="171" spans="1:14" x14ac:dyDescent="0.25">
      <c r="A171">
        <v>5010</v>
      </c>
      <c r="C171">
        <v>4</v>
      </c>
      <c r="D171">
        <v>2</v>
      </c>
      <c r="E171" t="s">
        <v>18</v>
      </c>
      <c r="F171" s="3"/>
      <c r="G171" s="3"/>
      <c r="H171" s="3">
        <v>6</v>
      </c>
      <c r="I171" s="3"/>
      <c r="J171" s="3"/>
      <c r="N171">
        <v>85</v>
      </c>
    </row>
    <row r="172" spans="1:14" x14ac:dyDescent="0.25">
      <c r="A172">
        <v>5011</v>
      </c>
      <c r="C172">
        <v>3</v>
      </c>
      <c r="D172">
        <v>2</v>
      </c>
      <c r="E172" t="s">
        <v>21</v>
      </c>
      <c r="F172" s="3"/>
      <c r="G172" s="3"/>
      <c r="H172" s="3">
        <v>3.75</v>
      </c>
      <c r="I172" s="3"/>
      <c r="J172" s="3"/>
      <c r="N172">
        <v>78</v>
      </c>
    </row>
    <row r="173" spans="1:14" x14ac:dyDescent="0.25">
      <c r="A173">
        <v>5012</v>
      </c>
      <c r="C173">
        <v>3</v>
      </c>
      <c r="D173">
        <v>2</v>
      </c>
      <c r="E173" t="s">
        <v>21</v>
      </c>
      <c r="F173" s="3"/>
      <c r="G173" s="3"/>
      <c r="H173" s="3">
        <v>5.5</v>
      </c>
      <c r="I173" s="3"/>
      <c r="J173" s="3"/>
      <c r="N173">
        <v>80</v>
      </c>
    </row>
    <row r="174" spans="1:14" x14ac:dyDescent="0.25">
      <c r="A174">
        <v>5013</v>
      </c>
      <c r="C174">
        <v>3</v>
      </c>
      <c r="D174">
        <v>2</v>
      </c>
      <c r="E174" t="s">
        <v>21</v>
      </c>
      <c r="F174" s="3"/>
      <c r="G174" s="3"/>
      <c r="H174" s="3">
        <v>4.5</v>
      </c>
      <c r="I174" s="3"/>
      <c r="J174" s="3"/>
      <c r="N174">
        <v>98</v>
      </c>
    </row>
    <row r="175" spans="1:14" x14ac:dyDescent="0.25">
      <c r="A175">
        <v>5014</v>
      </c>
      <c r="C175">
        <v>3</v>
      </c>
      <c r="D175">
        <v>2</v>
      </c>
      <c r="E175" t="s">
        <v>21</v>
      </c>
      <c r="F175" s="3"/>
      <c r="G175" s="3"/>
      <c r="H175" s="3">
        <v>7</v>
      </c>
      <c r="I175" s="3"/>
      <c r="J175" s="3"/>
      <c r="N175">
        <v>70</v>
      </c>
    </row>
    <row r="176" spans="1:14" x14ac:dyDescent="0.25">
      <c r="A176">
        <v>5015</v>
      </c>
      <c r="C176">
        <v>3</v>
      </c>
      <c r="D176">
        <v>2</v>
      </c>
      <c r="E176" t="s">
        <v>21</v>
      </c>
      <c r="F176" s="3"/>
      <c r="G176" s="3"/>
      <c r="H176" s="3">
        <v>10</v>
      </c>
      <c r="I176" s="3"/>
      <c r="J176" s="3"/>
      <c r="N176">
        <v>70</v>
      </c>
    </row>
    <row r="177" spans="1:14" x14ac:dyDescent="0.25">
      <c r="A177">
        <v>5016</v>
      </c>
      <c r="C177">
        <v>3</v>
      </c>
      <c r="D177">
        <v>2</v>
      </c>
      <c r="E177" t="s">
        <v>21</v>
      </c>
      <c r="F177" s="3"/>
      <c r="G177" s="3"/>
      <c r="H177" s="3">
        <v>5.15</v>
      </c>
      <c r="I177" s="3"/>
      <c r="J177" s="3"/>
      <c r="N177">
        <v>65</v>
      </c>
    </row>
    <row r="178" spans="1:14" x14ac:dyDescent="0.25">
      <c r="A178">
        <v>5017</v>
      </c>
      <c r="C178">
        <v>3</v>
      </c>
      <c r="D178">
        <v>2</v>
      </c>
      <c r="E178" t="s">
        <v>21</v>
      </c>
      <c r="F178" s="3"/>
      <c r="G178" s="3"/>
      <c r="H178" s="3">
        <v>3.75</v>
      </c>
      <c r="I178" s="3"/>
      <c r="J178" s="3"/>
      <c r="N178">
        <v>33</v>
      </c>
    </row>
    <row r="179" spans="1:14" x14ac:dyDescent="0.25">
      <c r="A179">
        <v>5018</v>
      </c>
      <c r="C179">
        <v>3</v>
      </c>
      <c r="D179">
        <v>2</v>
      </c>
      <c r="E179" t="s">
        <v>21</v>
      </c>
      <c r="F179" s="3"/>
      <c r="G179" s="3"/>
      <c r="H179" s="3">
        <v>5</v>
      </c>
      <c r="I179" s="3"/>
      <c r="J179" s="3"/>
      <c r="N179">
        <v>80</v>
      </c>
    </row>
    <row r="180" spans="1:14" x14ac:dyDescent="0.25">
      <c r="A180">
        <v>5019</v>
      </c>
      <c r="C180">
        <v>3</v>
      </c>
      <c r="D180">
        <v>2</v>
      </c>
      <c r="E180" t="s">
        <v>21</v>
      </c>
      <c r="F180" s="3"/>
      <c r="G180" s="3"/>
      <c r="H180" s="3">
        <v>2.25</v>
      </c>
      <c r="I180" s="3"/>
      <c r="J180" s="3"/>
      <c r="N180">
        <v>90</v>
      </c>
    </row>
    <row r="181" spans="1:14" x14ac:dyDescent="0.25">
      <c r="A181">
        <v>5020</v>
      </c>
      <c r="C181">
        <v>3</v>
      </c>
      <c r="D181">
        <v>2</v>
      </c>
      <c r="E181" t="s">
        <v>21</v>
      </c>
      <c r="F181" s="3"/>
      <c r="G181" s="3"/>
      <c r="H181" s="3">
        <v>1.5</v>
      </c>
      <c r="I181" s="3"/>
      <c r="J181" s="3"/>
      <c r="N181">
        <v>20</v>
      </c>
    </row>
    <row r="182" spans="1:14" x14ac:dyDescent="0.25">
      <c r="A182">
        <v>6001</v>
      </c>
      <c r="C182">
        <v>4</v>
      </c>
      <c r="D182">
        <v>2</v>
      </c>
      <c r="E182" t="s">
        <v>18</v>
      </c>
      <c r="F182" s="3"/>
      <c r="G182" s="3"/>
      <c r="H182" s="3">
        <v>4</v>
      </c>
      <c r="I182" s="3"/>
      <c r="J182" s="3"/>
      <c r="N182">
        <v>90</v>
      </c>
    </row>
    <row r="183" spans="1:14" x14ac:dyDescent="0.25">
      <c r="A183">
        <v>6002</v>
      </c>
      <c r="C183">
        <v>4</v>
      </c>
      <c r="D183">
        <v>2</v>
      </c>
      <c r="E183" t="s">
        <v>18</v>
      </c>
      <c r="F183" s="3"/>
      <c r="G183" s="3"/>
      <c r="H183" s="3">
        <v>6.5</v>
      </c>
      <c r="I183" s="3"/>
      <c r="J183" s="3"/>
      <c r="N183">
        <v>56</v>
      </c>
    </row>
    <row r="184" spans="1:14" x14ac:dyDescent="0.25">
      <c r="A184">
        <v>6003</v>
      </c>
      <c r="C184">
        <v>4</v>
      </c>
      <c r="D184">
        <v>2</v>
      </c>
      <c r="E184" t="s">
        <v>18</v>
      </c>
      <c r="F184" s="3"/>
      <c r="G184" s="3"/>
      <c r="H184" s="3">
        <v>4.3</v>
      </c>
      <c r="I184" s="3"/>
      <c r="J184" s="3"/>
      <c r="N184">
        <v>33</v>
      </c>
    </row>
    <row r="185" spans="1:14" x14ac:dyDescent="0.25">
      <c r="A185">
        <v>6004</v>
      </c>
      <c r="C185">
        <v>4</v>
      </c>
      <c r="D185">
        <v>2</v>
      </c>
      <c r="E185" t="s">
        <v>18</v>
      </c>
      <c r="F185" s="3"/>
      <c r="G185" s="3"/>
      <c r="H185" s="3">
        <v>5</v>
      </c>
      <c r="I185" s="3"/>
      <c r="J185" s="3"/>
      <c r="N185">
        <v>90</v>
      </c>
    </row>
    <row r="186" spans="1:14" x14ac:dyDescent="0.25">
      <c r="A186">
        <v>6005</v>
      </c>
      <c r="C186">
        <v>4</v>
      </c>
      <c r="D186">
        <v>2</v>
      </c>
      <c r="E186" t="s">
        <v>18</v>
      </c>
      <c r="F186" s="3"/>
      <c r="G186" s="3"/>
      <c r="H186" s="3">
        <v>3.4</v>
      </c>
      <c r="I186" s="3"/>
      <c r="J186" s="3"/>
      <c r="N186">
        <v>38</v>
      </c>
    </row>
    <row r="187" spans="1:14" x14ac:dyDescent="0.25">
      <c r="A187">
        <v>6006</v>
      </c>
      <c r="C187">
        <v>4</v>
      </c>
      <c r="D187">
        <v>2</v>
      </c>
      <c r="E187" t="s">
        <v>18</v>
      </c>
      <c r="F187" s="3"/>
      <c r="G187" s="3"/>
      <c r="H187" s="3">
        <v>1</v>
      </c>
      <c r="I187" s="3"/>
      <c r="J187" s="3"/>
      <c r="N187">
        <v>30</v>
      </c>
    </row>
    <row r="188" spans="1:14" x14ac:dyDescent="0.25">
      <c r="A188">
        <v>6007</v>
      </c>
      <c r="C188">
        <v>4</v>
      </c>
      <c r="D188">
        <v>2</v>
      </c>
      <c r="E188" t="s">
        <v>18</v>
      </c>
      <c r="F188" s="3"/>
      <c r="G188" s="3"/>
      <c r="H188" s="3">
        <v>7</v>
      </c>
      <c r="I188" s="3"/>
      <c r="J188" s="3"/>
      <c r="N188">
        <v>65</v>
      </c>
    </row>
    <row r="189" spans="1:14" x14ac:dyDescent="0.25">
      <c r="A189">
        <v>6008</v>
      </c>
      <c r="C189">
        <v>4</v>
      </c>
      <c r="D189">
        <v>2</v>
      </c>
      <c r="E189" t="s">
        <v>18</v>
      </c>
      <c r="F189" s="3"/>
      <c r="G189" s="3"/>
      <c r="H189" s="3">
        <v>3.6</v>
      </c>
      <c r="I189" s="3"/>
      <c r="J189" s="3"/>
      <c r="N189">
        <v>95</v>
      </c>
    </row>
    <row r="190" spans="1:14" x14ac:dyDescent="0.25">
      <c r="A190">
        <v>6009</v>
      </c>
      <c r="C190">
        <v>4</v>
      </c>
      <c r="D190">
        <v>2</v>
      </c>
      <c r="E190" t="s">
        <v>18</v>
      </c>
      <c r="F190" s="3"/>
      <c r="G190" s="3"/>
      <c r="H190" s="3">
        <v>1.38</v>
      </c>
      <c r="I190" s="3"/>
      <c r="J190" s="3"/>
      <c r="N190">
        <v>35</v>
      </c>
    </row>
    <row r="191" spans="1:14" x14ac:dyDescent="0.25">
      <c r="A191">
        <v>6010</v>
      </c>
      <c r="C191">
        <v>4</v>
      </c>
      <c r="D191">
        <v>2</v>
      </c>
      <c r="E191" t="s">
        <v>18</v>
      </c>
      <c r="F191" s="3"/>
      <c r="G191" s="3"/>
      <c r="H191" s="3">
        <v>5</v>
      </c>
      <c r="I191" s="3"/>
      <c r="J191" s="3"/>
      <c r="N191">
        <v>75</v>
      </c>
    </row>
    <row r="192" spans="1:14" x14ac:dyDescent="0.25">
      <c r="A192">
        <v>6011</v>
      </c>
      <c r="C192">
        <v>3</v>
      </c>
      <c r="D192">
        <v>2</v>
      </c>
      <c r="E192" t="s">
        <v>21</v>
      </c>
      <c r="F192" s="3"/>
      <c r="G192" s="3"/>
      <c r="H192" s="3">
        <v>2.75</v>
      </c>
      <c r="I192" s="3"/>
      <c r="J192" s="3"/>
      <c r="N192">
        <v>95</v>
      </c>
    </row>
    <row r="193" spans="1:14" x14ac:dyDescent="0.25">
      <c r="A193">
        <v>6012</v>
      </c>
      <c r="C193">
        <v>3</v>
      </c>
      <c r="D193">
        <v>2</v>
      </c>
      <c r="E193" t="s">
        <v>21</v>
      </c>
      <c r="F193" s="3"/>
      <c r="G193" s="3"/>
      <c r="H193" s="3">
        <v>3.5</v>
      </c>
      <c r="I193" s="3"/>
      <c r="J193" s="3"/>
      <c r="N193">
        <v>75</v>
      </c>
    </row>
    <row r="194" spans="1:14" x14ac:dyDescent="0.25">
      <c r="A194">
        <v>6013</v>
      </c>
      <c r="C194">
        <v>3</v>
      </c>
      <c r="D194">
        <v>2</v>
      </c>
      <c r="E194" t="s">
        <v>21</v>
      </c>
      <c r="F194" s="3"/>
      <c r="G194" s="3"/>
      <c r="H194" s="3">
        <v>2.86</v>
      </c>
      <c r="I194" s="3"/>
      <c r="J194" s="3"/>
      <c r="N194">
        <v>57</v>
      </c>
    </row>
    <row r="195" spans="1:14" x14ac:dyDescent="0.25">
      <c r="A195">
        <v>6014</v>
      </c>
      <c r="C195">
        <v>3</v>
      </c>
      <c r="D195">
        <v>2</v>
      </c>
      <c r="E195" t="s">
        <v>21</v>
      </c>
      <c r="F195" s="3"/>
      <c r="G195" s="3"/>
      <c r="H195" s="3">
        <v>6.5</v>
      </c>
      <c r="I195" s="3"/>
      <c r="J195" s="3"/>
      <c r="N195">
        <v>75</v>
      </c>
    </row>
    <row r="196" spans="1:14" x14ac:dyDescent="0.25">
      <c r="A196">
        <v>6015</v>
      </c>
      <c r="C196">
        <v>3</v>
      </c>
      <c r="D196">
        <v>2</v>
      </c>
      <c r="E196" t="s">
        <v>21</v>
      </c>
      <c r="F196" s="3"/>
      <c r="G196" s="3"/>
      <c r="H196" s="3">
        <v>0.6</v>
      </c>
      <c r="I196" s="3"/>
      <c r="J196" s="3"/>
      <c r="N196">
        <v>50</v>
      </c>
    </row>
    <row r="197" spans="1:14" x14ac:dyDescent="0.25">
      <c r="A197">
        <v>6016</v>
      </c>
      <c r="C197">
        <v>3</v>
      </c>
      <c r="D197">
        <v>2</v>
      </c>
      <c r="E197" t="s">
        <v>21</v>
      </c>
      <c r="F197" s="3"/>
      <c r="G197" s="3"/>
      <c r="H197" s="3">
        <v>6.75</v>
      </c>
      <c r="I197" s="3"/>
      <c r="J197" s="3"/>
      <c r="N197">
        <v>40</v>
      </c>
    </row>
    <row r="198" spans="1:14" x14ac:dyDescent="0.25">
      <c r="A198">
        <v>6017</v>
      </c>
      <c r="C198">
        <v>3</v>
      </c>
      <c r="D198">
        <v>2</v>
      </c>
      <c r="E198" t="s">
        <v>21</v>
      </c>
      <c r="F198" s="3"/>
      <c r="G198" s="3"/>
      <c r="H198" s="3">
        <v>5.25</v>
      </c>
      <c r="I198" s="3"/>
      <c r="J198" s="3"/>
      <c r="N198">
        <v>84</v>
      </c>
    </row>
    <row r="199" spans="1:14" x14ac:dyDescent="0.25">
      <c r="A199">
        <v>6018</v>
      </c>
      <c r="C199">
        <v>3</v>
      </c>
      <c r="D199">
        <v>2</v>
      </c>
      <c r="E199" t="s">
        <v>21</v>
      </c>
      <c r="F199" s="3"/>
      <c r="G199" s="3"/>
      <c r="H199" s="3">
        <v>7</v>
      </c>
      <c r="I199" s="3"/>
      <c r="J199" s="3"/>
      <c r="N199">
        <v>40</v>
      </c>
    </row>
    <row r="200" spans="1:14" x14ac:dyDescent="0.25">
      <c r="A200">
        <v>6019</v>
      </c>
      <c r="C200">
        <v>3</v>
      </c>
      <c r="D200">
        <v>2</v>
      </c>
      <c r="E200" t="s">
        <v>21</v>
      </c>
      <c r="F200" s="3"/>
      <c r="G200" s="3"/>
      <c r="H200" s="3">
        <v>2</v>
      </c>
      <c r="I200" s="3"/>
      <c r="J200" s="3"/>
      <c r="N200">
        <v>90</v>
      </c>
    </row>
    <row r="201" spans="1:14" x14ac:dyDescent="0.25">
      <c r="A201">
        <v>6020</v>
      </c>
      <c r="C201">
        <v>3</v>
      </c>
      <c r="D201">
        <v>2</v>
      </c>
      <c r="E201" t="s">
        <v>21</v>
      </c>
      <c r="F201" s="3"/>
      <c r="G201" s="3"/>
      <c r="H201" s="3">
        <v>8.75</v>
      </c>
      <c r="I201" s="3"/>
      <c r="J201" s="3"/>
      <c r="N201">
        <v>37</v>
      </c>
    </row>
    <row r="202" spans="1:14" x14ac:dyDescent="0.25">
      <c r="A202">
        <v>7101</v>
      </c>
      <c r="C202">
        <v>5</v>
      </c>
      <c r="D202">
        <v>3</v>
      </c>
      <c r="E202" t="s">
        <v>19</v>
      </c>
      <c r="F202" s="3">
        <v>6</v>
      </c>
      <c r="G202" s="3">
        <v>6</v>
      </c>
      <c r="H202" s="3">
        <v>6</v>
      </c>
      <c r="I202" s="3">
        <v>6</v>
      </c>
      <c r="J202" s="3">
        <v>6</v>
      </c>
      <c r="K202">
        <v>1</v>
      </c>
      <c r="L202">
        <v>300</v>
      </c>
      <c r="M202">
        <v>1</v>
      </c>
    </row>
    <row r="203" spans="1:14" x14ac:dyDescent="0.25">
      <c r="A203">
        <v>7102</v>
      </c>
      <c r="B203" t="s">
        <v>15</v>
      </c>
      <c r="C203">
        <v>5</v>
      </c>
      <c r="D203">
        <v>3</v>
      </c>
      <c r="E203" t="s">
        <v>19</v>
      </c>
      <c r="F203" s="3"/>
      <c r="G203" s="3">
        <v>0.25</v>
      </c>
      <c r="H203" s="3">
        <f>(0.25+12.25)/2</f>
        <v>6.25</v>
      </c>
      <c r="I203" s="3">
        <v>12.25</v>
      </c>
      <c r="J203" s="3">
        <v>0.25</v>
      </c>
      <c r="K203">
        <v>1</v>
      </c>
      <c r="L203">
        <v>400</v>
      </c>
      <c r="M203">
        <v>2</v>
      </c>
    </row>
    <row r="204" spans="1:14" x14ac:dyDescent="0.25">
      <c r="A204">
        <v>7103</v>
      </c>
      <c r="C204">
        <v>5</v>
      </c>
      <c r="D204">
        <v>3</v>
      </c>
      <c r="E204" t="s">
        <v>19</v>
      </c>
      <c r="F204" s="3">
        <v>10</v>
      </c>
      <c r="G204" s="3">
        <v>10</v>
      </c>
      <c r="H204" s="3">
        <v>10</v>
      </c>
      <c r="I204" s="3">
        <v>10</v>
      </c>
      <c r="J204" s="3">
        <v>10</v>
      </c>
      <c r="K204">
        <v>1</v>
      </c>
      <c r="L204">
        <v>570</v>
      </c>
      <c r="M204">
        <v>1</v>
      </c>
    </row>
    <row r="205" spans="1:14" x14ac:dyDescent="0.25">
      <c r="A205">
        <v>7104</v>
      </c>
      <c r="B205" t="s">
        <v>16</v>
      </c>
      <c r="C205">
        <v>5</v>
      </c>
      <c r="D205">
        <v>3</v>
      </c>
      <c r="E205" t="s">
        <v>19</v>
      </c>
      <c r="F205" s="3">
        <v>12.25</v>
      </c>
      <c r="G205" s="3">
        <v>12.25</v>
      </c>
      <c r="H205" s="3">
        <v>12.25</v>
      </c>
      <c r="I205" s="3">
        <v>12.25</v>
      </c>
      <c r="J205" s="3">
        <v>12.25</v>
      </c>
      <c r="K205">
        <v>1</v>
      </c>
      <c r="L205">
        <v>250</v>
      </c>
      <c r="M205">
        <v>2</v>
      </c>
    </row>
    <row r="206" spans="1:14" x14ac:dyDescent="0.25">
      <c r="A206">
        <v>7105</v>
      </c>
      <c r="C206">
        <v>5</v>
      </c>
      <c r="D206">
        <v>3</v>
      </c>
      <c r="E206" t="s">
        <v>19</v>
      </c>
      <c r="F206" s="3">
        <v>6</v>
      </c>
      <c r="G206" s="3">
        <v>6</v>
      </c>
      <c r="H206" s="3">
        <v>6</v>
      </c>
      <c r="I206" s="3">
        <v>6</v>
      </c>
      <c r="J206" s="3">
        <v>6</v>
      </c>
      <c r="K206">
        <v>1</v>
      </c>
      <c r="L206">
        <v>500</v>
      </c>
      <c r="M206">
        <v>2</v>
      </c>
    </row>
    <row r="207" spans="1:14" x14ac:dyDescent="0.25">
      <c r="A207">
        <v>7106</v>
      </c>
      <c r="C207">
        <v>5</v>
      </c>
      <c r="D207">
        <v>3</v>
      </c>
      <c r="E207" t="s">
        <v>19</v>
      </c>
      <c r="F207" s="3">
        <v>4</v>
      </c>
      <c r="G207" s="3">
        <v>4</v>
      </c>
      <c r="H207" s="3">
        <v>4</v>
      </c>
      <c r="I207" s="3">
        <v>4</v>
      </c>
      <c r="J207" s="3">
        <v>4</v>
      </c>
      <c r="K207">
        <v>0</v>
      </c>
      <c r="L207">
        <v>450</v>
      </c>
      <c r="M207">
        <v>3</v>
      </c>
    </row>
    <row r="208" spans="1:14" x14ac:dyDescent="0.25">
      <c r="A208">
        <v>7107</v>
      </c>
      <c r="C208">
        <v>5</v>
      </c>
      <c r="D208">
        <v>3</v>
      </c>
      <c r="E208" t="s">
        <v>19</v>
      </c>
      <c r="F208" s="3">
        <v>1</v>
      </c>
      <c r="G208" s="3">
        <v>1</v>
      </c>
      <c r="H208" s="3">
        <v>1</v>
      </c>
      <c r="I208" s="3">
        <v>1</v>
      </c>
      <c r="J208" s="3">
        <v>1</v>
      </c>
      <c r="K208">
        <v>0</v>
      </c>
      <c r="L208">
        <v>500</v>
      </c>
      <c r="M208">
        <v>2</v>
      </c>
    </row>
    <row r="209" spans="1:13" x14ac:dyDescent="0.25">
      <c r="A209">
        <v>7108</v>
      </c>
      <c r="C209">
        <v>5</v>
      </c>
      <c r="D209">
        <v>3</v>
      </c>
      <c r="E209" t="s">
        <v>19</v>
      </c>
      <c r="F209" s="3">
        <v>3.25</v>
      </c>
      <c r="G209" s="3">
        <v>3.25</v>
      </c>
      <c r="H209" s="3">
        <v>3.25</v>
      </c>
      <c r="I209" s="3">
        <v>3.25</v>
      </c>
      <c r="J209" s="3">
        <v>3.25</v>
      </c>
      <c r="K209">
        <v>1</v>
      </c>
      <c r="L209">
        <v>350</v>
      </c>
      <c r="M209">
        <v>3</v>
      </c>
    </row>
    <row r="210" spans="1:13" x14ac:dyDescent="0.25">
      <c r="A210">
        <v>7109</v>
      </c>
      <c r="B210" t="s">
        <v>16</v>
      </c>
      <c r="C210">
        <v>5</v>
      </c>
      <c r="D210">
        <v>3</v>
      </c>
      <c r="E210" t="s">
        <v>19</v>
      </c>
      <c r="F210" s="3">
        <v>12.25</v>
      </c>
      <c r="G210" s="3">
        <v>12.25</v>
      </c>
      <c r="H210" s="3">
        <v>12.25</v>
      </c>
      <c r="I210" s="3">
        <v>12.25</v>
      </c>
      <c r="J210" s="3">
        <v>12.25</v>
      </c>
      <c r="K210">
        <v>1</v>
      </c>
      <c r="L210">
        <v>700</v>
      </c>
      <c r="M210">
        <v>2</v>
      </c>
    </row>
    <row r="211" spans="1:13" x14ac:dyDescent="0.25">
      <c r="A211">
        <v>7110</v>
      </c>
      <c r="C211">
        <v>5</v>
      </c>
      <c r="D211">
        <v>3</v>
      </c>
      <c r="E211" t="s">
        <v>19</v>
      </c>
      <c r="F211" s="3">
        <v>3.5</v>
      </c>
      <c r="G211" s="3">
        <v>3.5</v>
      </c>
      <c r="H211" s="3">
        <v>3.5</v>
      </c>
      <c r="I211" s="3">
        <v>3.5</v>
      </c>
      <c r="J211" s="3">
        <v>3.5</v>
      </c>
      <c r="K211">
        <v>1</v>
      </c>
      <c r="L211">
        <v>400</v>
      </c>
      <c r="M211">
        <v>4</v>
      </c>
    </row>
    <row r="212" spans="1:13" x14ac:dyDescent="0.25">
      <c r="A212">
        <v>7111</v>
      </c>
      <c r="C212">
        <v>6</v>
      </c>
      <c r="D212">
        <v>3</v>
      </c>
      <c r="E212" t="s">
        <v>22</v>
      </c>
      <c r="F212" s="3">
        <v>6</v>
      </c>
      <c r="G212" s="3">
        <v>6</v>
      </c>
      <c r="H212" s="3">
        <v>6</v>
      </c>
      <c r="I212" s="3">
        <v>6</v>
      </c>
      <c r="J212" s="3">
        <v>6</v>
      </c>
      <c r="K212">
        <v>1</v>
      </c>
      <c r="L212">
        <v>250</v>
      </c>
      <c r="M212">
        <v>3</v>
      </c>
    </row>
    <row r="213" spans="1:13" x14ac:dyDescent="0.25">
      <c r="A213">
        <v>7112</v>
      </c>
      <c r="C213">
        <v>6</v>
      </c>
      <c r="D213">
        <v>3</v>
      </c>
      <c r="E213" t="s">
        <v>22</v>
      </c>
      <c r="F213" s="3">
        <v>2</v>
      </c>
      <c r="G213" s="3">
        <v>2</v>
      </c>
      <c r="H213" s="3">
        <v>2</v>
      </c>
      <c r="I213" s="3">
        <v>2</v>
      </c>
      <c r="J213" s="3">
        <v>2</v>
      </c>
      <c r="K213">
        <v>1</v>
      </c>
      <c r="L213">
        <v>500</v>
      </c>
      <c r="M213">
        <v>2</v>
      </c>
    </row>
    <row r="214" spans="1:13" x14ac:dyDescent="0.25">
      <c r="A214">
        <v>7113</v>
      </c>
      <c r="B214" t="s">
        <v>16</v>
      </c>
      <c r="C214">
        <v>6</v>
      </c>
      <c r="D214">
        <v>3</v>
      </c>
      <c r="E214" t="s">
        <v>22</v>
      </c>
      <c r="F214" s="3">
        <v>12.25</v>
      </c>
      <c r="G214" s="3">
        <v>12.25</v>
      </c>
      <c r="H214" s="3">
        <v>12.25</v>
      </c>
      <c r="I214" s="3">
        <v>12.25</v>
      </c>
      <c r="J214" s="3">
        <v>12.25</v>
      </c>
      <c r="K214">
        <v>1</v>
      </c>
      <c r="L214">
        <v>250</v>
      </c>
      <c r="M214">
        <v>2</v>
      </c>
    </row>
    <row r="215" spans="1:13" x14ac:dyDescent="0.25">
      <c r="A215">
        <v>7114</v>
      </c>
      <c r="C215">
        <v>6</v>
      </c>
      <c r="D215">
        <v>3</v>
      </c>
      <c r="E215" t="s">
        <v>22</v>
      </c>
      <c r="F215" s="3">
        <v>4</v>
      </c>
      <c r="G215" s="3">
        <v>4</v>
      </c>
      <c r="H215" s="3">
        <v>4</v>
      </c>
      <c r="I215" s="3">
        <v>4</v>
      </c>
      <c r="J215" s="3">
        <v>4</v>
      </c>
      <c r="K215">
        <v>1</v>
      </c>
      <c r="L215">
        <v>300</v>
      </c>
      <c r="M215">
        <v>1</v>
      </c>
    </row>
    <row r="216" spans="1:13" x14ac:dyDescent="0.25">
      <c r="A216">
        <v>7115</v>
      </c>
      <c r="C216">
        <v>6</v>
      </c>
      <c r="D216">
        <v>3</v>
      </c>
      <c r="E216" t="s">
        <v>22</v>
      </c>
      <c r="F216" s="3">
        <v>3.25</v>
      </c>
      <c r="G216" s="3">
        <v>3.25</v>
      </c>
      <c r="H216" s="3">
        <v>3.25</v>
      </c>
      <c r="I216" s="3">
        <v>3.25</v>
      </c>
      <c r="J216" s="3">
        <v>3.25</v>
      </c>
      <c r="K216">
        <v>0</v>
      </c>
      <c r="L216">
        <v>0</v>
      </c>
      <c r="M216">
        <v>4</v>
      </c>
    </row>
    <row r="217" spans="1:13" x14ac:dyDescent="0.25">
      <c r="A217">
        <v>7116</v>
      </c>
      <c r="C217">
        <v>6</v>
      </c>
      <c r="D217">
        <v>3</v>
      </c>
      <c r="E217" t="s">
        <v>22</v>
      </c>
      <c r="F217" s="3">
        <v>6</v>
      </c>
      <c r="G217" s="3">
        <v>6</v>
      </c>
      <c r="H217" s="3">
        <v>6</v>
      </c>
      <c r="I217" s="3">
        <v>6</v>
      </c>
      <c r="J217" s="3">
        <v>6</v>
      </c>
      <c r="K217">
        <v>1</v>
      </c>
      <c r="L217">
        <v>340</v>
      </c>
      <c r="M217">
        <v>3</v>
      </c>
    </row>
    <row r="218" spans="1:13" x14ac:dyDescent="0.25">
      <c r="A218">
        <v>7117</v>
      </c>
      <c r="C218">
        <v>6</v>
      </c>
      <c r="D218">
        <v>3</v>
      </c>
      <c r="E218" t="s">
        <v>22</v>
      </c>
      <c r="F218" s="3">
        <v>6</v>
      </c>
      <c r="G218" s="3">
        <v>6</v>
      </c>
      <c r="H218" s="3">
        <v>6</v>
      </c>
      <c r="I218" s="3">
        <v>6</v>
      </c>
      <c r="J218" s="3">
        <v>6</v>
      </c>
      <c r="K218">
        <v>1</v>
      </c>
      <c r="L218">
        <v>400</v>
      </c>
      <c r="M218">
        <v>3</v>
      </c>
    </row>
    <row r="219" spans="1:13" x14ac:dyDescent="0.25">
      <c r="A219">
        <v>7118</v>
      </c>
      <c r="C219">
        <v>6</v>
      </c>
      <c r="D219">
        <v>3</v>
      </c>
      <c r="E219" t="s">
        <v>22</v>
      </c>
      <c r="F219" s="3">
        <v>4</v>
      </c>
      <c r="G219" s="3">
        <v>4</v>
      </c>
      <c r="H219" s="3">
        <v>4</v>
      </c>
      <c r="I219" s="3">
        <v>4</v>
      </c>
      <c r="J219" s="3">
        <v>4</v>
      </c>
      <c r="K219">
        <v>1</v>
      </c>
      <c r="L219">
        <v>250</v>
      </c>
      <c r="M219">
        <v>3</v>
      </c>
    </row>
    <row r="220" spans="1:13" x14ac:dyDescent="0.25">
      <c r="A220">
        <v>7119</v>
      </c>
      <c r="C220">
        <v>6</v>
      </c>
      <c r="D220">
        <v>3</v>
      </c>
      <c r="E220" t="s">
        <v>22</v>
      </c>
      <c r="F220" s="3">
        <v>2.25</v>
      </c>
      <c r="G220" s="3">
        <v>2.25</v>
      </c>
      <c r="H220" s="3">
        <v>2.25</v>
      </c>
      <c r="I220" s="3">
        <v>2.25</v>
      </c>
      <c r="J220" s="3">
        <v>2.25</v>
      </c>
      <c r="K220">
        <v>1</v>
      </c>
      <c r="L220">
        <v>370</v>
      </c>
      <c r="M220">
        <v>2</v>
      </c>
    </row>
    <row r="221" spans="1:13" x14ac:dyDescent="0.25">
      <c r="A221">
        <v>7120</v>
      </c>
      <c r="B221" t="s">
        <v>15</v>
      </c>
      <c r="C221">
        <v>6</v>
      </c>
      <c r="D221">
        <v>3</v>
      </c>
      <c r="E221" t="s">
        <v>22</v>
      </c>
      <c r="F221" s="3"/>
      <c r="G221" s="3">
        <v>2</v>
      </c>
      <c r="H221" s="3">
        <f>(2+5+6+6.5+7.25+9+10.25+10.75+11.75)/9</f>
        <v>7.6111111111111107</v>
      </c>
      <c r="I221" s="3">
        <v>11.75</v>
      </c>
      <c r="J221" s="3">
        <v>7.25</v>
      </c>
      <c r="K221">
        <v>1</v>
      </c>
      <c r="L221">
        <v>300</v>
      </c>
      <c r="M221">
        <v>2</v>
      </c>
    </row>
    <row r="222" spans="1:13" x14ac:dyDescent="0.25">
      <c r="A222">
        <v>7201</v>
      </c>
      <c r="C222">
        <v>5</v>
      </c>
      <c r="D222">
        <v>3</v>
      </c>
      <c r="E222" t="s">
        <v>19</v>
      </c>
      <c r="F222" s="3">
        <v>8</v>
      </c>
      <c r="G222" s="3">
        <v>8</v>
      </c>
      <c r="H222" s="3">
        <v>8</v>
      </c>
      <c r="I222" s="3">
        <v>8</v>
      </c>
      <c r="J222" s="3">
        <v>8</v>
      </c>
      <c r="K222">
        <v>0</v>
      </c>
      <c r="L222">
        <v>160</v>
      </c>
      <c r="M222">
        <v>4</v>
      </c>
    </row>
    <row r="223" spans="1:13" x14ac:dyDescent="0.25">
      <c r="A223">
        <v>7202</v>
      </c>
      <c r="C223">
        <v>5</v>
      </c>
      <c r="D223">
        <v>3</v>
      </c>
      <c r="E223" t="s">
        <v>19</v>
      </c>
      <c r="F223" s="3">
        <v>4</v>
      </c>
      <c r="G223" s="3">
        <v>4</v>
      </c>
      <c r="H223" s="3">
        <v>4</v>
      </c>
      <c r="I223" s="3">
        <v>4</v>
      </c>
      <c r="J223" s="3">
        <v>4</v>
      </c>
      <c r="K223">
        <v>0</v>
      </c>
      <c r="L223">
        <v>600</v>
      </c>
      <c r="M223">
        <v>2</v>
      </c>
    </row>
    <row r="224" spans="1:13" x14ac:dyDescent="0.25">
      <c r="A224">
        <v>7203</v>
      </c>
      <c r="C224">
        <v>5</v>
      </c>
      <c r="D224">
        <v>3</v>
      </c>
      <c r="E224" t="s">
        <v>19</v>
      </c>
      <c r="F224" s="3">
        <v>6.25</v>
      </c>
      <c r="G224" s="3">
        <v>6.25</v>
      </c>
      <c r="H224" s="3">
        <v>6.25</v>
      </c>
      <c r="I224" s="3">
        <v>6.25</v>
      </c>
      <c r="J224" s="3">
        <v>6.25</v>
      </c>
      <c r="K224">
        <v>0</v>
      </c>
      <c r="L224">
        <v>650</v>
      </c>
      <c r="M224">
        <v>2</v>
      </c>
    </row>
    <row r="225" spans="1:13" x14ac:dyDescent="0.25">
      <c r="A225">
        <v>7204</v>
      </c>
      <c r="B225" t="s">
        <v>15</v>
      </c>
      <c r="C225">
        <v>5</v>
      </c>
      <c r="D225">
        <v>3</v>
      </c>
      <c r="E225" t="s">
        <v>19</v>
      </c>
      <c r="F225" s="3"/>
      <c r="G225" s="3">
        <v>10</v>
      </c>
      <c r="H225" s="3">
        <f>(10+12.5)/2</f>
        <v>11.25</v>
      </c>
      <c r="I225" s="3">
        <v>12.5</v>
      </c>
      <c r="J225" s="3">
        <v>10</v>
      </c>
      <c r="K225">
        <v>1</v>
      </c>
      <c r="L225">
        <v>600</v>
      </c>
      <c r="M225">
        <v>3</v>
      </c>
    </row>
    <row r="226" spans="1:13" x14ac:dyDescent="0.25">
      <c r="A226">
        <v>7205</v>
      </c>
      <c r="C226">
        <v>5</v>
      </c>
      <c r="D226">
        <v>3</v>
      </c>
      <c r="E226" t="s">
        <v>19</v>
      </c>
      <c r="F226" s="3">
        <v>2</v>
      </c>
      <c r="G226" s="3">
        <v>2</v>
      </c>
      <c r="H226" s="3">
        <v>2</v>
      </c>
      <c r="I226" s="3">
        <v>2</v>
      </c>
      <c r="J226" s="3">
        <v>2</v>
      </c>
      <c r="K226">
        <v>0</v>
      </c>
      <c r="L226">
        <v>450</v>
      </c>
      <c r="M226">
        <v>2</v>
      </c>
    </row>
    <row r="227" spans="1:13" x14ac:dyDescent="0.25">
      <c r="A227">
        <v>7206</v>
      </c>
      <c r="C227">
        <v>5</v>
      </c>
      <c r="D227">
        <v>3</v>
      </c>
      <c r="E227" t="s">
        <v>19</v>
      </c>
      <c r="F227" s="3">
        <v>7</v>
      </c>
      <c r="G227" s="3">
        <v>7</v>
      </c>
      <c r="H227" s="3">
        <v>7</v>
      </c>
      <c r="I227" s="3">
        <v>7</v>
      </c>
      <c r="J227" s="3">
        <v>7</v>
      </c>
      <c r="K227">
        <v>1</v>
      </c>
      <c r="L227">
        <v>286</v>
      </c>
      <c r="M227">
        <v>3</v>
      </c>
    </row>
    <row r="228" spans="1:13" x14ac:dyDescent="0.25">
      <c r="A228">
        <v>7207</v>
      </c>
      <c r="C228">
        <v>5</v>
      </c>
      <c r="D228">
        <v>3</v>
      </c>
      <c r="E228" t="s">
        <v>19</v>
      </c>
      <c r="F228" s="3">
        <v>5</v>
      </c>
      <c r="G228" s="3">
        <v>5</v>
      </c>
      <c r="H228" s="3">
        <v>5</v>
      </c>
      <c r="I228" s="3">
        <v>5</v>
      </c>
      <c r="J228" s="3">
        <v>5</v>
      </c>
      <c r="K228">
        <v>1</v>
      </c>
      <c r="L228">
        <v>550</v>
      </c>
      <c r="M228">
        <v>2</v>
      </c>
    </row>
    <row r="229" spans="1:13" x14ac:dyDescent="0.25">
      <c r="A229">
        <v>7208</v>
      </c>
      <c r="C229">
        <v>5</v>
      </c>
      <c r="D229">
        <v>3</v>
      </c>
      <c r="E229" t="s">
        <v>19</v>
      </c>
      <c r="F229" s="3">
        <v>3.75</v>
      </c>
      <c r="G229" s="3">
        <v>3.75</v>
      </c>
      <c r="H229" s="3">
        <v>3.75</v>
      </c>
      <c r="I229" s="3">
        <v>3.75</v>
      </c>
      <c r="J229" s="3">
        <v>3.75</v>
      </c>
      <c r="K229">
        <v>0</v>
      </c>
      <c r="L229">
        <v>200</v>
      </c>
      <c r="M229">
        <v>4</v>
      </c>
    </row>
    <row r="230" spans="1:13" x14ac:dyDescent="0.25">
      <c r="A230">
        <v>7209</v>
      </c>
      <c r="C230">
        <v>5</v>
      </c>
      <c r="D230">
        <v>3</v>
      </c>
      <c r="E230" t="s">
        <v>19</v>
      </c>
      <c r="F230" s="3">
        <v>3.75</v>
      </c>
      <c r="G230" s="3">
        <v>3.75</v>
      </c>
      <c r="H230" s="3">
        <v>3.75</v>
      </c>
      <c r="I230" s="3">
        <v>3.75</v>
      </c>
      <c r="J230" s="3">
        <v>3.75</v>
      </c>
      <c r="K230">
        <v>1</v>
      </c>
      <c r="L230">
        <v>650</v>
      </c>
      <c r="M230">
        <v>2</v>
      </c>
    </row>
    <row r="231" spans="1:13" x14ac:dyDescent="0.25">
      <c r="A231">
        <v>7210</v>
      </c>
      <c r="C231">
        <v>5</v>
      </c>
      <c r="D231">
        <v>3</v>
      </c>
      <c r="E231" t="s">
        <v>19</v>
      </c>
      <c r="F231" s="3">
        <v>3</v>
      </c>
      <c r="G231" s="3">
        <v>3</v>
      </c>
      <c r="H231" s="3">
        <v>3</v>
      </c>
      <c r="I231" s="3">
        <v>3</v>
      </c>
      <c r="J231" s="3">
        <v>3</v>
      </c>
      <c r="K231">
        <v>1</v>
      </c>
      <c r="L231">
        <v>250</v>
      </c>
      <c r="M231">
        <v>1</v>
      </c>
    </row>
    <row r="232" spans="1:13" x14ac:dyDescent="0.25">
      <c r="A232">
        <v>7211</v>
      </c>
      <c r="B232" t="s">
        <v>20</v>
      </c>
      <c r="C232">
        <v>6</v>
      </c>
      <c r="D232">
        <v>3</v>
      </c>
      <c r="E232" t="s">
        <v>22</v>
      </c>
      <c r="F232" s="3"/>
      <c r="G232" s="3"/>
      <c r="H232" s="3"/>
      <c r="I232" s="3"/>
      <c r="J232" s="3"/>
      <c r="K232">
        <v>1</v>
      </c>
      <c r="L232">
        <v>500</v>
      </c>
      <c r="M232">
        <v>2</v>
      </c>
    </row>
    <row r="233" spans="1:13" x14ac:dyDescent="0.25">
      <c r="A233">
        <v>7212</v>
      </c>
      <c r="C233">
        <v>6</v>
      </c>
      <c r="D233">
        <v>3</v>
      </c>
      <c r="E233" t="s">
        <v>22</v>
      </c>
      <c r="F233" s="3">
        <v>3.5</v>
      </c>
      <c r="G233" s="3">
        <v>3.5</v>
      </c>
      <c r="H233" s="3">
        <v>3.5</v>
      </c>
      <c r="I233" s="3">
        <v>3.5</v>
      </c>
      <c r="J233" s="3">
        <v>3.5</v>
      </c>
      <c r="K233">
        <v>1</v>
      </c>
      <c r="L233">
        <v>200</v>
      </c>
      <c r="M233">
        <v>2</v>
      </c>
    </row>
    <row r="234" spans="1:13" x14ac:dyDescent="0.25">
      <c r="A234">
        <v>7213</v>
      </c>
      <c r="C234">
        <v>6</v>
      </c>
      <c r="D234">
        <v>3</v>
      </c>
      <c r="E234" t="s">
        <v>22</v>
      </c>
      <c r="F234" s="3">
        <v>6.25</v>
      </c>
      <c r="G234" s="3">
        <v>6.25</v>
      </c>
      <c r="H234" s="3">
        <v>6.25</v>
      </c>
      <c r="I234" s="3">
        <v>6.25</v>
      </c>
      <c r="J234" s="3">
        <v>6.25</v>
      </c>
      <c r="K234">
        <v>1</v>
      </c>
      <c r="L234">
        <v>300</v>
      </c>
      <c r="M234">
        <v>2</v>
      </c>
    </row>
    <row r="235" spans="1:13" x14ac:dyDescent="0.25">
      <c r="A235">
        <v>7214</v>
      </c>
      <c r="C235">
        <v>6</v>
      </c>
      <c r="D235">
        <v>3</v>
      </c>
      <c r="E235" t="s">
        <v>22</v>
      </c>
      <c r="F235" s="3">
        <v>5.25</v>
      </c>
      <c r="G235" s="3">
        <v>5.25</v>
      </c>
      <c r="H235" s="3">
        <v>5.25</v>
      </c>
      <c r="I235" s="3">
        <v>5.25</v>
      </c>
      <c r="J235" s="3">
        <v>5.25</v>
      </c>
      <c r="K235">
        <v>1</v>
      </c>
      <c r="L235">
        <v>300</v>
      </c>
      <c r="M235">
        <v>4</v>
      </c>
    </row>
    <row r="236" spans="1:13" x14ac:dyDescent="0.25">
      <c r="A236">
        <v>7215</v>
      </c>
      <c r="C236">
        <v>6</v>
      </c>
      <c r="D236">
        <v>3</v>
      </c>
      <c r="E236" t="s">
        <v>22</v>
      </c>
      <c r="F236" s="3">
        <v>3.5</v>
      </c>
      <c r="G236" s="3">
        <v>3.5</v>
      </c>
      <c r="H236" s="3">
        <v>3.5</v>
      </c>
      <c r="I236" s="3">
        <v>3.5</v>
      </c>
      <c r="J236" s="3">
        <v>3.5</v>
      </c>
      <c r="K236">
        <v>1</v>
      </c>
      <c r="L236">
        <v>700</v>
      </c>
      <c r="M236">
        <v>2</v>
      </c>
    </row>
    <row r="237" spans="1:13" x14ac:dyDescent="0.25">
      <c r="A237">
        <v>7216</v>
      </c>
      <c r="C237">
        <v>6</v>
      </c>
      <c r="D237">
        <v>3</v>
      </c>
      <c r="E237" t="s">
        <v>22</v>
      </c>
      <c r="F237" s="3">
        <v>4.5</v>
      </c>
      <c r="G237" s="3">
        <v>4.5</v>
      </c>
      <c r="H237" s="3">
        <v>4.5</v>
      </c>
      <c r="I237" s="3">
        <v>4.5</v>
      </c>
      <c r="J237" s="3">
        <v>4.5</v>
      </c>
      <c r="K237">
        <v>1</v>
      </c>
      <c r="L237">
        <v>400</v>
      </c>
      <c r="M237">
        <v>2</v>
      </c>
    </row>
    <row r="238" spans="1:13" x14ac:dyDescent="0.25">
      <c r="A238">
        <v>7217</v>
      </c>
      <c r="C238">
        <v>6</v>
      </c>
      <c r="D238">
        <v>3</v>
      </c>
      <c r="E238" t="s">
        <v>22</v>
      </c>
      <c r="F238" s="3">
        <v>10</v>
      </c>
      <c r="G238" s="3">
        <v>10</v>
      </c>
      <c r="H238" s="3">
        <v>10</v>
      </c>
      <c r="I238" s="3">
        <v>10</v>
      </c>
      <c r="J238" s="3">
        <v>10</v>
      </c>
      <c r="K238">
        <v>1</v>
      </c>
      <c r="L238">
        <v>300</v>
      </c>
      <c r="M238">
        <v>2</v>
      </c>
    </row>
    <row r="239" spans="1:13" x14ac:dyDescent="0.25">
      <c r="A239">
        <v>7218</v>
      </c>
      <c r="B239" t="s">
        <v>15</v>
      </c>
      <c r="C239">
        <v>6</v>
      </c>
      <c r="D239">
        <v>3</v>
      </c>
      <c r="E239" t="s">
        <v>22</v>
      </c>
      <c r="F239" s="3"/>
      <c r="G239" s="3">
        <v>2.5</v>
      </c>
      <c r="H239" s="3">
        <f>(2.5+3+6+8)/4</f>
        <v>4.875</v>
      </c>
      <c r="I239" s="3">
        <v>8</v>
      </c>
      <c r="J239" s="3">
        <v>3</v>
      </c>
      <c r="K239">
        <v>0</v>
      </c>
      <c r="L239">
        <v>300</v>
      </c>
      <c r="M239">
        <v>1</v>
      </c>
    </row>
    <row r="240" spans="1:13" x14ac:dyDescent="0.25">
      <c r="A240">
        <v>7219</v>
      </c>
      <c r="C240">
        <v>6</v>
      </c>
      <c r="D240">
        <v>3</v>
      </c>
      <c r="E240" t="s">
        <v>22</v>
      </c>
      <c r="F240" s="3">
        <v>4</v>
      </c>
      <c r="G240" s="3">
        <v>4</v>
      </c>
      <c r="H240" s="3">
        <v>4</v>
      </c>
      <c r="I240" s="3">
        <v>4</v>
      </c>
      <c r="J240" s="3">
        <v>4</v>
      </c>
      <c r="K240">
        <v>1</v>
      </c>
      <c r="L240">
        <v>400</v>
      </c>
      <c r="M240">
        <v>2</v>
      </c>
    </row>
    <row r="241" spans="1:13" x14ac:dyDescent="0.25">
      <c r="A241">
        <v>7220</v>
      </c>
      <c r="C241">
        <v>6</v>
      </c>
      <c r="D241">
        <v>3</v>
      </c>
      <c r="E241" t="s">
        <v>22</v>
      </c>
      <c r="F241" s="3">
        <v>4.25</v>
      </c>
      <c r="G241" s="3">
        <v>4.25</v>
      </c>
      <c r="H241" s="3">
        <v>4.25</v>
      </c>
      <c r="I241" s="3">
        <v>4.25</v>
      </c>
      <c r="J241" s="3">
        <v>4.25</v>
      </c>
      <c r="K241">
        <v>1</v>
      </c>
      <c r="L241">
        <v>350</v>
      </c>
      <c r="M241">
        <v>2</v>
      </c>
    </row>
    <row r="242" spans="1:13" x14ac:dyDescent="0.25">
      <c r="A242">
        <v>7301</v>
      </c>
      <c r="C242">
        <v>5</v>
      </c>
      <c r="D242">
        <v>3</v>
      </c>
      <c r="E242" t="s">
        <v>19</v>
      </c>
      <c r="F242" s="3">
        <v>8</v>
      </c>
      <c r="G242" s="3">
        <v>8</v>
      </c>
      <c r="H242" s="3">
        <v>8</v>
      </c>
      <c r="I242" s="3">
        <v>8</v>
      </c>
      <c r="J242" s="3">
        <v>8</v>
      </c>
      <c r="K242">
        <v>1</v>
      </c>
      <c r="L242">
        <v>650</v>
      </c>
      <c r="M242">
        <v>2</v>
      </c>
    </row>
    <row r="243" spans="1:13" x14ac:dyDescent="0.25">
      <c r="A243">
        <v>7302</v>
      </c>
      <c r="C243">
        <v>5</v>
      </c>
      <c r="D243">
        <v>3</v>
      </c>
      <c r="E243" t="s">
        <v>19</v>
      </c>
      <c r="F243" s="3">
        <v>4.75</v>
      </c>
      <c r="G243" s="3">
        <v>4.75</v>
      </c>
      <c r="H243" s="3">
        <v>4.75</v>
      </c>
      <c r="I243" s="3">
        <v>4.75</v>
      </c>
      <c r="J243" s="3">
        <v>4.75</v>
      </c>
      <c r="K243">
        <v>1</v>
      </c>
      <c r="L243">
        <v>350</v>
      </c>
      <c r="M243">
        <v>4</v>
      </c>
    </row>
    <row r="244" spans="1:13" x14ac:dyDescent="0.25">
      <c r="A244">
        <v>7303</v>
      </c>
      <c r="C244">
        <v>5</v>
      </c>
      <c r="D244">
        <v>3</v>
      </c>
      <c r="E244" t="s">
        <v>19</v>
      </c>
      <c r="F244" s="3">
        <v>5.25</v>
      </c>
      <c r="G244" s="3">
        <v>5.25</v>
      </c>
      <c r="H244" s="3">
        <v>5.25</v>
      </c>
      <c r="I244" s="3">
        <v>5.25</v>
      </c>
      <c r="J244" s="3">
        <v>5.25</v>
      </c>
      <c r="K244">
        <v>1</v>
      </c>
      <c r="L244">
        <v>600</v>
      </c>
      <c r="M244">
        <v>2</v>
      </c>
    </row>
    <row r="245" spans="1:13" x14ac:dyDescent="0.25">
      <c r="A245">
        <v>7304</v>
      </c>
      <c r="B245" t="s">
        <v>15</v>
      </c>
      <c r="C245">
        <v>5</v>
      </c>
      <c r="D245">
        <v>3</v>
      </c>
      <c r="E245" t="s">
        <v>19</v>
      </c>
      <c r="F245" s="3"/>
      <c r="G245" s="3">
        <v>0.25</v>
      </c>
      <c r="H245" s="3">
        <f>(0.25+1+1.5+2.25+2.75+3.25+4.25+5+5.75+6.75+7.5+8+9+9.5+10.5+11+12)/17</f>
        <v>5.8970588235294121</v>
      </c>
      <c r="I245" s="3">
        <v>12</v>
      </c>
      <c r="J245" s="3">
        <v>5.75</v>
      </c>
      <c r="K245">
        <v>1</v>
      </c>
      <c r="L245">
        <v>200</v>
      </c>
      <c r="M245">
        <v>2</v>
      </c>
    </row>
    <row r="246" spans="1:13" x14ac:dyDescent="0.25">
      <c r="A246">
        <v>7305</v>
      </c>
      <c r="B246" t="s">
        <v>16</v>
      </c>
      <c r="C246">
        <v>5</v>
      </c>
      <c r="D246">
        <v>3</v>
      </c>
      <c r="E246" t="s">
        <v>19</v>
      </c>
      <c r="F246" s="3">
        <v>12.25</v>
      </c>
      <c r="G246" s="3">
        <v>12.25</v>
      </c>
      <c r="H246" s="3">
        <v>12.25</v>
      </c>
      <c r="I246" s="3">
        <v>12.25</v>
      </c>
      <c r="J246" s="3">
        <v>12.25</v>
      </c>
      <c r="K246">
        <v>1</v>
      </c>
      <c r="L246">
        <v>700</v>
      </c>
      <c r="M246">
        <v>2</v>
      </c>
    </row>
    <row r="247" spans="1:13" x14ac:dyDescent="0.25">
      <c r="A247">
        <v>7306</v>
      </c>
      <c r="B247" t="s">
        <v>16</v>
      </c>
      <c r="C247">
        <v>5</v>
      </c>
      <c r="D247">
        <v>3</v>
      </c>
      <c r="E247" t="s">
        <v>19</v>
      </c>
      <c r="F247" s="3">
        <v>12.25</v>
      </c>
      <c r="G247" s="3">
        <v>12.25</v>
      </c>
      <c r="H247" s="3">
        <v>12.25</v>
      </c>
      <c r="I247" s="3">
        <v>12.25</v>
      </c>
      <c r="J247" s="3">
        <v>12.25</v>
      </c>
      <c r="K247">
        <v>1</v>
      </c>
      <c r="L247">
        <v>400</v>
      </c>
      <c r="M247">
        <v>3</v>
      </c>
    </row>
    <row r="248" spans="1:13" x14ac:dyDescent="0.25">
      <c r="A248">
        <v>7307</v>
      </c>
      <c r="C248">
        <v>5</v>
      </c>
      <c r="D248">
        <v>3</v>
      </c>
      <c r="E248" t="s">
        <v>19</v>
      </c>
      <c r="F248" s="3">
        <v>1</v>
      </c>
      <c r="G248" s="3">
        <v>1</v>
      </c>
      <c r="H248" s="3">
        <v>1</v>
      </c>
      <c r="I248" s="3">
        <v>1</v>
      </c>
      <c r="J248" s="3">
        <v>1</v>
      </c>
      <c r="K248">
        <v>0</v>
      </c>
      <c r="L248">
        <v>240</v>
      </c>
      <c r="M248">
        <v>5</v>
      </c>
    </row>
    <row r="249" spans="1:13" x14ac:dyDescent="0.25">
      <c r="A249">
        <v>7308</v>
      </c>
      <c r="C249">
        <v>5</v>
      </c>
      <c r="D249">
        <v>3</v>
      </c>
      <c r="E249" t="s">
        <v>19</v>
      </c>
      <c r="F249" s="3">
        <v>6.5</v>
      </c>
      <c r="G249" s="3">
        <v>6.5</v>
      </c>
      <c r="H249" s="3">
        <v>6.5</v>
      </c>
      <c r="I249" s="3">
        <v>6.5</v>
      </c>
      <c r="J249" s="3">
        <v>6.5</v>
      </c>
      <c r="K249">
        <v>1</v>
      </c>
      <c r="L249">
        <v>220</v>
      </c>
      <c r="M249">
        <v>3</v>
      </c>
    </row>
    <row r="250" spans="1:13" x14ac:dyDescent="0.25">
      <c r="A250">
        <v>7309</v>
      </c>
      <c r="C250">
        <v>5</v>
      </c>
      <c r="D250">
        <v>3</v>
      </c>
      <c r="E250" t="s">
        <v>19</v>
      </c>
      <c r="F250" s="3">
        <v>5</v>
      </c>
      <c r="G250" s="3">
        <v>5</v>
      </c>
      <c r="H250" s="3">
        <v>5</v>
      </c>
      <c r="I250" s="3">
        <v>5</v>
      </c>
      <c r="J250" s="3">
        <v>5</v>
      </c>
      <c r="K250">
        <v>0</v>
      </c>
      <c r="L250">
        <v>300</v>
      </c>
      <c r="M250">
        <v>3</v>
      </c>
    </row>
    <row r="251" spans="1:13" x14ac:dyDescent="0.25">
      <c r="A251">
        <v>7310</v>
      </c>
      <c r="B251" t="s">
        <v>17</v>
      </c>
      <c r="C251">
        <v>5</v>
      </c>
      <c r="D251">
        <v>3</v>
      </c>
      <c r="E251" t="s">
        <v>19</v>
      </c>
      <c r="F251" s="3">
        <v>0.25</v>
      </c>
      <c r="G251" s="3">
        <v>0.25</v>
      </c>
      <c r="H251" s="3">
        <v>0.25</v>
      </c>
      <c r="I251" s="3">
        <v>0.25</v>
      </c>
      <c r="J251" s="3">
        <v>0.25</v>
      </c>
      <c r="K251">
        <v>0</v>
      </c>
      <c r="L251">
        <v>300</v>
      </c>
      <c r="M251">
        <v>2</v>
      </c>
    </row>
    <row r="252" spans="1:13" x14ac:dyDescent="0.25">
      <c r="A252">
        <v>7311</v>
      </c>
      <c r="C252">
        <v>6</v>
      </c>
      <c r="D252">
        <v>3</v>
      </c>
      <c r="E252" t="s">
        <v>22</v>
      </c>
      <c r="F252" s="3">
        <v>5</v>
      </c>
      <c r="G252" s="3">
        <v>5</v>
      </c>
      <c r="H252" s="3">
        <v>5</v>
      </c>
      <c r="I252" s="3">
        <v>5</v>
      </c>
      <c r="J252" s="3">
        <v>5</v>
      </c>
      <c r="K252">
        <v>0</v>
      </c>
      <c r="L252">
        <v>500</v>
      </c>
      <c r="M252">
        <v>2</v>
      </c>
    </row>
    <row r="253" spans="1:13" x14ac:dyDescent="0.25">
      <c r="A253">
        <v>7312</v>
      </c>
      <c r="C253">
        <v>6</v>
      </c>
      <c r="D253">
        <v>3</v>
      </c>
      <c r="E253" t="s">
        <v>22</v>
      </c>
      <c r="F253" s="3">
        <v>1.5</v>
      </c>
      <c r="G253" s="3">
        <v>1.5</v>
      </c>
      <c r="H253" s="3">
        <v>1.5</v>
      </c>
      <c r="I253" s="3">
        <v>1.5</v>
      </c>
      <c r="J253" s="3">
        <v>1.5</v>
      </c>
      <c r="K253">
        <v>1</v>
      </c>
      <c r="L253">
        <v>140</v>
      </c>
      <c r="M253">
        <v>3</v>
      </c>
    </row>
    <row r="254" spans="1:13" x14ac:dyDescent="0.25">
      <c r="A254">
        <v>7313</v>
      </c>
      <c r="B254" t="s">
        <v>17</v>
      </c>
      <c r="C254">
        <v>6</v>
      </c>
      <c r="D254">
        <v>3</v>
      </c>
      <c r="E254" t="s">
        <v>22</v>
      </c>
      <c r="F254" s="3">
        <v>0.25</v>
      </c>
      <c r="G254" s="3">
        <v>0.25</v>
      </c>
      <c r="H254" s="3">
        <v>0.25</v>
      </c>
      <c r="I254" s="3">
        <v>0.25</v>
      </c>
      <c r="J254" s="3">
        <v>0.25</v>
      </c>
      <c r="K254">
        <v>0</v>
      </c>
      <c r="L254">
        <v>174</v>
      </c>
      <c r="M254">
        <v>3</v>
      </c>
    </row>
    <row r="255" spans="1:13" x14ac:dyDescent="0.25">
      <c r="A255">
        <v>7314</v>
      </c>
      <c r="C255">
        <v>6</v>
      </c>
      <c r="D255">
        <v>3</v>
      </c>
      <c r="E255" t="s">
        <v>22</v>
      </c>
      <c r="F255" s="3">
        <v>5</v>
      </c>
      <c r="G255" s="3">
        <v>5</v>
      </c>
      <c r="H255" s="3">
        <v>5</v>
      </c>
      <c r="I255" s="3">
        <v>5</v>
      </c>
      <c r="J255" s="3">
        <v>5</v>
      </c>
      <c r="K255">
        <v>1</v>
      </c>
      <c r="L255">
        <v>250</v>
      </c>
      <c r="M255">
        <v>2</v>
      </c>
    </row>
    <row r="256" spans="1:13" x14ac:dyDescent="0.25">
      <c r="A256">
        <v>7315</v>
      </c>
      <c r="C256">
        <v>6</v>
      </c>
      <c r="D256">
        <v>3</v>
      </c>
      <c r="E256" t="s">
        <v>22</v>
      </c>
      <c r="F256" s="3">
        <v>2.75</v>
      </c>
      <c r="G256" s="3">
        <v>2.75</v>
      </c>
      <c r="H256" s="3">
        <v>2.75</v>
      </c>
      <c r="I256" s="3">
        <v>2.75</v>
      </c>
      <c r="J256" s="3">
        <v>2.75</v>
      </c>
      <c r="K256">
        <v>1</v>
      </c>
      <c r="L256">
        <v>350</v>
      </c>
      <c r="M256">
        <v>3</v>
      </c>
    </row>
    <row r="257" spans="1:13" x14ac:dyDescent="0.25">
      <c r="A257">
        <v>7316</v>
      </c>
      <c r="C257">
        <v>6</v>
      </c>
      <c r="D257">
        <v>3</v>
      </c>
      <c r="E257" t="s">
        <v>22</v>
      </c>
      <c r="F257" s="3">
        <v>5.25</v>
      </c>
      <c r="G257" s="3">
        <v>5.25</v>
      </c>
      <c r="H257" s="3">
        <v>5.25</v>
      </c>
      <c r="I257" s="3">
        <v>5.25</v>
      </c>
      <c r="J257" s="3">
        <v>5.25</v>
      </c>
      <c r="K257">
        <v>0</v>
      </c>
      <c r="L257">
        <v>400</v>
      </c>
      <c r="M257">
        <v>3</v>
      </c>
    </row>
    <row r="258" spans="1:13" x14ac:dyDescent="0.25">
      <c r="A258">
        <v>7317</v>
      </c>
      <c r="C258">
        <v>6</v>
      </c>
      <c r="D258">
        <v>3</v>
      </c>
      <c r="E258" t="s">
        <v>22</v>
      </c>
      <c r="F258" s="3">
        <v>3.25</v>
      </c>
      <c r="G258" s="3">
        <v>3.25</v>
      </c>
      <c r="H258" s="3">
        <v>3.25</v>
      </c>
      <c r="I258" s="3">
        <v>3.25</v>
      </c>
      <c r="J258" s="3">
        <v>3.25</v>
      </c>
      <c r="K258">
        <v>0</v>
      </c>
      <c r="L258">
        <v>600</v>
      </c>
      <c r="M258">
        <v>2</v>
      </c>
    </row>
    <row r="259" spans="1:13" x14ac:dyDescent="0.25">
      <c r="A259">
        <v>7318</v>
      </c>
      <c r="C259">
        <v>6</v>
      </c>
      <c r="D259">
        <v>3</v>
      </c>
      <c r="E259" t="s">
        <v>22</v>
      </c>
      <c r="F259" s="3">
        <v>7.25</v>
      </c>
      <c r="G259" s="3">
        <v>7.25</v>
      </c>
      <c r="H259" s="3">
        <v>7.25</v>
      </c>
      <c r="I259" s="3">
        <v>7.25</v>
      </c>
      <c r="J259" s="3">
        <v>7.25</v>
      </c>
      <c r="K259">
        <v>1</v>
      </c>
      <c r="L259">
        <v>300</v>
      </c>
      <c r="M259">
        <v>3</v>
      </c>
    </row>
    <row r="260" spans="1:13" x14ac:dyDescent="0.25">
      <c r="A260">
        <v>7319</v>
      </c>
      <c r="C260">
        <v>6</v>
      </c>
      <c r="D260">
        <v>3</v>
      </c>
      <c r="E260" t="s">
        <v>22</v>
      </c>
      <c r="F260" s="3">
        <v>2</v>
      </c>
      <c r="G260" s="3">
        <v>2</v>
      </c>
      <c r="H260" s="3">
        <v>2</v>
      </c>
      <c r="I260" s="3">
        <v>2</v>
      </c>
      <c r="J260" s="3">
        <v>2</v>
      </c>
      <c r="K260">
        <v>1</v>
      </c>
      <c r="L260">
        <v>280</v>
      </c>
      <c r="M260">
        <v>2</v>
      </c>
    </row>
    <row r="261" spans="1:13" x14ac:dyDescent="0.25">
      <c r="A261">
        <v>7320</v>
      </c>
      <c r="C261">
        <v>6</v>
      </c>
      <c r="D261">
        <v>3</v>
      </c>
      <c r="E261" t="s">
        <v>22</v>
      </c>
      <c r="F261" s="3">
        <v>8</v>
      </c>
      <c r="G261" s="3">
        <v>8</v>
      </c>
      <c r="H261" s="3">
        <v>8</v>
      </c>
      <c r="I261" s="3">
        <v>8</v>
      </c>
      <c r="J261" s="3">
        <v>8</v>
      </c>
      <c r="K261">
        <v>1</v>
      </c>
      <c r="L261">
        <v>330</v>
      </c>
      <c r="M261">
        <v>3</v>
      </c>
    </row>
    <row r="262" spans="1:13" x14ac:dyDescent="0.25">
      <c r="A262">
        <v>7401</v>
      </c>
      <c r="C262">
        <v>5</v>
      </c>
      <c r="D262">
        <v>3</v>
      </c>
      <c r="E262" t="s">
        <v>19</v>
      </c>
      <c r="F262" s="3">
        <v>2</v>
      </c>
      <c r="G262" s="3">
        <v>2</v>
      </c>
      <c r="H262" s="3">
        <v>2</v>
      </c>
      <c r="I262" s="3">
        <v>2</v>
      </c>
      <c r="J262" s="3">
        <v>2</v>
      </c>
      <c r="K262">
        <v>0</v>
      </c>
      <c r="L262">
        <v>300</v>
      </c>
      <c r="M262">
        <v>4</v>
      </c>
    </row>
    <row r="263" spans="1:13" x14ac:dyDescent="0.25">
      <c r="A263">
        <v>7402</v>
      </c>
      <c r="C263">
        <v>5</v>
      </c>
      <c r="D263">
        <v>3</v>
      </c>
      <c r="E263" t="s">
        <v>19</v>
      </c>
      <c r="F263" s="3">
        <v>5</v>
      </c>
      <c r="G263" s="3">
        <v>5</v>
      </c>
      <c r="H263" s="3">
        <v>5</v>
      </c>
      <c r="I263" s="3">
        <v>5</v>
      </c>
      <c r="J263" s="3">
        <v>5</v>
      </c>
      <c r="K263">
        <v>1</v>
      </c>
      <c r="L263">
        <v>300</v>
      </c>
      <c r="M263">
        <v>3</v>
      </c>
    </row>
    <row r="264" spans="1:13" x14ac:dyDescent="0.25">
      <c r="A264">
        <v>7403</v>
      </c>
      <c r="B264" t="s">
        <v>15</v>
      </c>
      <c r="C264">
        <v>5</v>
      </c>
      <c r="D264">
        <v>3</v>
      </c>
      <c r="E264" t="s">
        <v>19</v>
      </c>
      <c r="F264" s="3"/>
      <c r="G264" s="3">
        <v>3.25</v>
      </c>
      <c r="H264" s="3">
        <f>(3.25+12.25)/2</f>
        <v>7.75</v>
      </c>
      <c r="I264" s="3">
        <v>12.25</v>
      </c>
      <c r="J264" s="3">
        <v>3.25</v>
      </c>
      <c r="K264">
        <v>1</v>
      </c>
      <c r="L264">
        <v>200</v>
      </c>
      <c r="M264">
        <v>5</v>
      </c>
    </row>
    <row r="265" spans="1:13" x14ac:dyDescent="0.25">
      <c r="A265">
        <v>7404</v>
      </c>
      <c r="C265">
        <v>5</v>
      </c>
      <c r="D265">
        <v>3</v>
      </c>
      <c r="E265" t="s">
        <v>19</v>
      </c>
      <c r="F265" s="3">
        <v>5</v>
      </c>
      <c r="G265" s="3">
        <v>5</v>
      </c>
      <c r="H265" s="3">
        <v>5</v>
      </c>
      <c r="I265" s="3">
        <v>5</v>
      </c>
      <c r="J265" s="3">
        <v>5</v>
      </c>
      <c r="K265">
        <v>1</v>
      </c>
      <c r="L265">
        <v>342</v>
      </c>
      <c r="M265">
        <v>2</v>
      </c>
    </row>
    <row r="266" spans="1:13" x14ac:dyDescent="0.25">
      <c r="A266">
        <v>7405</v>
      </c>
      <c r="B266" t="s">
        <v>17</v>
      </c>
      <c r="C266">
        <v>5</v>
      </c>
      <c r="D266">
        <v>3</v>
      </c>
      <c r="E266" t="s">
        <v>19</v>
      </c>
      <c r="F266" s="3">
        <v>0.25</v>
      </c>
      <c r="G266" s="3">
        <v>0.25</v>
      </c>
      <c r="H266" s="3">
        <v>0.25</v>
      </c>
      <c r="I266" s="3">
        <v>0.25</v>
      </c>
      <c r="J266" s="3">
        <v>0.25</v>
      </c>
      <c r="K266">
        <v>0</v>
      </c>
      <c r="L266">
        <v>200</v>
      </c>
      <c r="M266">
        <v>3</v>
      </c>
    </row>
    <row r="267" spans="1:13" x14ac:dyDescent="0.25">
      <c r="A267">
        <v>7406</v>
      </c>
      <c r="C267">
        <v>5</v>
      </c>
      <c r="D267">
        <v>3</v>
      </c>
      <c r="E267" t="s">
        <v>19</v>
      </c>
      <c r="F267" s="3">
        <v>5</v>
      </c>
      <c r="G267" s="3">
        <v>5</v>
      </c>
      <c r="H267" s="3">
        <v>5</v>
      </c>
      <c r="I267" s="3">
        <v>5</v>
      </c>
      <c r="J267" s="3">
        <v>5</v>
      </c>
      <c r="K267">
        <v>1</v>
      </c>
      <c r="L267">
        <v>400</v>
      </c>
      <c r="M267">
        <v>2</v>
      </c>
    </row>
    <row r="268" spans="1:13" x14ac:dyDescent="0.25">
      <c r="A268">
        <v>7407</v>
      </c>
      <c r="B268" t="s">
        <v>15</v>
      </c>
      <c r="C268">
        <v>5</v>
      </c>
      <c r="D268">
        <v>3</v>
      </c>
      <c r="E268" t="s">
        <v>19</v>
      </c>
      <c r="F268" s="3"/>
      <c r="G268" s="3">
        <v>1</v>
      </c>
      <c r="H268" s="3">
        <f>(1+2+5.5+6.25+8.5+9.25+10)/7</f>
        <v>6.0714285714285712</v>
      </c>
      <c r="I268" s="3">
        <v>10</v>
      </c>
      <c r="J268" s="3">
        <v>6.25</v>
      </c>
      <c r="K268">
        <v>0</v>
      </c>
      <c r="L268">
        <v>700</v>
      </c>
      <c r="M268">
        <v>3</v>
      </c>
    </row>
    <row r="269" spans="1:13" x14ac:dyDescent="0.25">
      <c r="A269">
        <v>7408</v>
      </c>
      <c r="C269">
        <v>5</v>
      </c>
      <c r="D269">
        <v>3</v>
      </c>
      <c r="E269" t="s">
        <v>19</v>
      </c>
      <c r="F269" s="3">
        <v>3.75</v>
      </c>
      <c r="G269" s="3">
        <v>3.75</v>
      </c>
      <c r="H269" s="3">
        <v>3.75</v>
      </c>
      <c r="I269" s="3">
        <v>3.75</v>
      </c>
      <c r="J269" s="3">
        <v>3.75</v>
      </c>
      <c r="K269">
        <v>1</v>
      </c>
      <c r="L269">
        <v>200</v>
      </c>
      <c r="M269">
        <v>3</v>
      </c>
    </row>
    <row r="270" spans="1:13" x14ac:dyDescent="0.25">
      <c r="A270">
        <v>7409</v>
      </c>
      <c r="B270" t="s">
        <v>15</v>
      </c>
      <c r="C270">
        <v>5</v>
      </c>
      <c r="D270">
        <v>3</v>
      </c>
      <c r="E270" t="s">
        <v>19</v>
      </c>
      <c r="F270" s="3"/>
      <c r="G270" s="3">
        <v>6.25</v>
      </c>
      <c r="H270" s="3">
        <f>(6.25+8)/2</f>
        <v>7.125</v>
      </c>
      <c r="I270" s="3">
        <v>8</v>
      </c>
      <c r="J270" s="3">
        <v>6.25</v>
      </c>
      <c r="K270">
        <v>1</v>
      </c>
      <c r="L270">
        <v>400</v>
      </c>
      <c r="M270">
        <v>2</v>
      </c>
    </row>
    <row r="271" spans="1:13" x14ac:dyDescent="0.25">
      <c r="A271">
        <v>7410</v>
      </c>
      <c r="C271">
        <v>5</v>
      </c>
      <c r="D271">
        <v>3</v>
      </c>
      <c r="E271" t="s">
        <v>19</v>
      </c>
      <c r="F271" s="3">
        <v>3.25</v>
      </c>
      <c r="G271" s="3">
        <v>3.25</v>
      </c>
      <c r="H271" s="3">
        <v>3.25</v>
      </c>
      <c r="I271" s="3">
        <v>3.25</v>
      </c>
      <c r="J271" s="3">
        <v>3.25</v>
      </c>
      <c r="K271">
        <v>1</v>
      </c>
      <c r="L271">
        <v>200</v>
      </c>
      <c r="M271">
        <v>3</v>
      </c>
    </row>
    <row r="272" spans="1:13" x14ac:dyDescent="0.25">
      <c r="A272">
        <v>7411</v>
      </c>
      <c r="B272" t="s">
        <v>15</v>
      </c>
      <c r="C272">
        <v>6</v>
      </c>
      <c r="D272">
        <v>3</v>
      </c>
      <c r="E272" t="s">
        <v>22</v>
      </c>
      <c r="F272" s="3"/>
      <c r="G272" s="3">
        <v>5.5</v>
      </c>
      <c r="H272" s="3">
        <f>(5.5+6+6.5+7)/4</f>
        <v>6.25</v>
      </c>
      <c r="I272" s="3">
        <v>7</v>
      </c>
      <c r="J272" s="3">
        <v>6</v>
      </c>
      <c r="K272">
        <v>1</v>
      </c>
      <c r="L272">
        <v>300</v>
      </c>
      <c r="M272">
        <v>3</v>
      </c>
    </row>
    <row r="273" spans="1:13" x14ac:dyDescent="0.25">
      <c r="A273">
        <v>7412</v>
      </c>
      <c r="C273">
        <v>6</v>
      </c>
      <c r="D273">
        <v>3</v>
      </c>
      <c r="E273" t="s">
        <v>22</v>
      </c>
      <c r="F273" s="3">
        <v>5</v>
      </c>
      <c r="G273" s="3">
        <v>5</v>
      </c>
      <c r="H273" s="3">
        <v>5</v>
      </c>
      <c r="I273" s="3">
        <v>5</v>
      </c>
      <c r="J273" s="3">
        <v>5</v>
      </c>
      <c r="K273">
        <v>0</v>
      </c>
      <c r="L273">
        <v>150</v>
      </c>
      <c r="M273">
        <v>3</v>
      </c>
    </row>
    <row r="274" spans="1:13" x14ac:dyDescent="0.25">
      <c r="A274">
        <v>7413</v>
      </c>
      <c r="B274" t="s">
        <v>15</v>
      </c>
      <c r="C274">
        <v>6</v>
      </c>
      <c r="D274">
        <v>3</v>
      </c>
      <c r="E274" t="s">
        <v>22</v>
      </c>
      <c r="F274" s="3"/>
      <c r="G274" s="3">
        <v>7</v>
      </c>
      <c r="H274" s="3">
        <f>(7+7.5+8+8.5+9+9.5+10+10.5+11+11.5+12)/11</f>
        <v>9.5</v>
      </c>
      <c r="I274" s="3">
        <v>12</v>
      </c>
      <c r="J274" s="3">
        <v>9.5</v>
      </c>
      <c r="K274">
        <v>1</v>
      </c>
      <c r="L274">
        <v>350</v>
      </c>
      <c r="M274">
        <v>3</v>
      </c>
    </row>
    <row r="275" spans="1:13" x14ac:dyDescent="0.25">
      <c r="A275">
        <v>7414</v>
      </c>
      <c r="C275">
        <v>6</v>
      </c>
      <c r="D275">
        <v>3</v>
      </c>
      <c r="E275" t="s">
        <v>22</v>
      </c>
      <c r="F275" s="3">
        <v>3</v>
      </c>
      <c r="G275" s="3">
        <v>3</v>
      </c>
      <c r="H275" s="3">
        <v>3</v>
      </c>
      <c r="I275" s="3">
        <v>3</v>
      </c>
      <c r="J275" s="3">
        <v>3</v>
      </c>
      <c r="K275">
        <v>1</v>
      </c>
      <c r="L275">
        <v>510</v>
      </c>
      <c r="M275">
        <v>2</v>
      </c>
    </row>
    <row r="276" spans="1:13" x14ac:dyDescent="0.25">
      <c r="A276">
        <v>7415</v>
      </c>
      <c r="C276">
        <v>6</v>
      </c>
      <c r="D276">
        <v>3</v>
      </c>
      <c r="E276" t="s">
        <v>22</v>
      </c>
      <c r="F276" s="3">
        <v>3</v>
      </c>
      <c r="G276" s="3">
        <v>3</v>
      </c>
      <c r="H276" s="3">
        <v>3</v>
      </c>
      <c r="I276" s="3">
        <v>3</v>
      </c>
      <c r="J276" s="3">
        <v>3</v>
      </c>
      <c r="K276">
        <v>0</v>
      </c>
      <c r="L276">
        <v>400</v>
      </c>
      <c r="M276">
        <v>2</v>
      </c>
    </row>
    <row r="277" spans="1:13" x14ac:dyDescent="0.25">
      <c r="A277">
        <v>7416</v>
      </c>
      <c r="C277">
        <v>6</v>
      </c>
      <c r="D277">
        <v>3</v>
      </c>
      <c r="E277" t="s">
        <v>22</v>
      </c>
      <c r="F277" s="3">
        <v>8.5</v>
      </c>
      <c r="G277" s="3">
        <v>8.5</v>
      </c>
      <c r="H277" s="3">
        <v>8.5</v>
      </c>
      <c r="I277" s="3">
        <v>8.5</v>
      </c>
      <c r="J277" s="3">
        <v>8.5</v>
      </c>
      <c r="K277">
        <v>0</v>
      </c>
      <c r="L277">
        <v>250</v>
      </c>
      <c r="M277">
        <v>4</v>
      </c>
    </row>
    <row r="278" spans="1:13" x14ac:dyDescent="0.25">
      <c r="A278">
        <v>7417</v>
      </c>
      <c r="C278">
        <v>6</v>
      </c>
      <c r="D278">
        <v>3</v>
      </c>
      <c r="E278" t="s">
        <v>22</v>
      </c>
      <c r="F278" s="3">
        <v>2.75</v>
      </c>
      <c r="G278" s="3">
        <v>2.75</v>
      </c>
      <c r="H278" s="3">
        <v>2.75</v>
      </c>
      <c r="I278" s="3">
        <v>2.75</v>
      </c>
      <c r="J278" s="3">
        <v>2.75</v>
      </c>
      <c r="K278">
        <v>0</v>
      </c>
      <c r="L278">
        <v>220</v>
      </c>
      <c r="M278">
        <v>3</v>
      </c>
    </row>
    <row r="279" spans="1:13" x14ac:dyDescent="0.25">
      <c r="A279">
        <v>7418</v>
      </c>
      <c r="C279">
        <v>6</v>
      </c>
      <c r="D279">
        <v>3</v>
      </c>
      <c r="E279" t="s">
        <v>22</v>
      </c>
      <c r="F279" s="3">
        <v>2.25</v>
      </c>
      <c r="G279" s="3">
        <v>2.25</v>
      </c>
      <c r="H279" s="3">
        <v>2.25</v>
      </c>
      <c r="I279" s="3">
        <v>2.25</v>
      </c>
      <c r="J279" s="3">
        <v>2.25</v>
      </c>
      <c r="K279">
        <v>0</v>
      </c>
      <c r="L279">
        <v>500</v>
      </c>
      <c r="M279">
        <v>2</v>
      </c>
    </row>
    <row r="280" spans="1:13" x14ac:dyDescent="0.25">
      <c r="A280">
        <v>7419</v>
      </c>
      <c r="B280" t="s">
        <v>17</v>
      </c>
      <c r="C280">
        <v>6</v>
      </c>
      <c r="D280">
        <v>3</v>
      </c>
      <c r="E280" t="s">
        <v>22</v>
      </c>
      <c r="F280" s="3">
        <v>0.25</v>
      </c>
      <c r="G280" s="3">
        <v>0.25</v>
      </c>
      <c r="H280" s="3">
        <v>0.25</v>
      </c>
      <c r="I280" s="3">
        <v>0.25</v>
      </c>
      <c r="J280" s="3">
        <v>0.25</v>
      </c>
      <c r="K280">
        <v>0</v>
      </c>
      <c r="L280">
        <v>400</v>
      </c>
      <c r="M280">
        <v>2</v>
      </c>
    </row>
    <row r="281" spans="1:13" x14ac:dyDescent="0.25">
      <c r="A281">
        <v>7420</v>
      </c>
      <c r="C281">
        <v>6</v>
      </c>
      <c r="D281">
        <v>3</v>
      </c>
      <c r="E281" t="s">
        <v>22</v>
      </c>
      <c r="F281" s="3">
        <v>1.75</v>
      </c>
      <c r="G281" s="3">
        <v>1.75</v>
      </c>
      <c r="H281" s="3">
        <v>1.75</v>
      </c>
      <c r="I281" s="3">
        <v>1.75</v>
      </c>
      <c r="J281" s="3">
        <v>1.75</v>
      </c>
      <c r="K281">
        <v>0</v>
      </c>
      <c r="L281">
        <v>330</v>
      </c>
      <c r="M281">
        <v>4</v>
      </c>
    </row>
    <row r="282" spans="1:13" x14ac:dyDescent="0.25">
      <c r="A282">
        <v>7501</v>
      </c>
      <c r="B282" t="s">
        <v>16</v>
      </c>
      <c r="C282">
        <v>5</v>
      </c>
      <c r="D282">
        <v>3</v>
      </c>
      <c r="E282" t="s">
        <v>19</v>
      </c>
      <c r="F282" s="3">
        <v>12.25</v>
      </c>
      <c r="G282" s="3">
        <v>12.25</v>
      </c>
      <c r="H282" s="3">
        <v>12.25</v>
      </c>
      <c r="I282" s="3">
        <v>12.25</v>
      </c>
      <c r="J282" s="3">
        <v>12.25</v>
      </c>
      <c r="K282">
        <v>1</v>
      </c>
      <c r="L282">
        <v>180</v>
      </c>
      <c r="M282">
        <v>3</v>
      </c>
    </row>
    <row r="283" spans="1:13" x14ac:dyDescent="0.25">
      <c r="A283">
        <v>7502</v>
      </c>
      <c r="C283">
        <v>5</v>
      </c>
      <c r="D283">
        <v>3</v>
      </c>
      <c r="E283" t="s">
        <v>19</v>
      </c>
      <c r="F283" s="3">
        <v>5</v>
      </c>
      <c r="G283" s="3">
        <v>5</v>
      </c>
      <c r="H283" s="3">
        <v>5</v>
      </c>
      <c r="I283" s="3">
        <v>5</v>
      </c>
      <c r="J283" s="3">
        <v>5</v>
      </c>
      <c r="K283">
        <v>1</v>
      </c>
      <c r="L283">
        <v>400</v>
      </c>
      <c r="M283">
        <v>3</v>
      </c>
    </row>
    <row r="284" spans="1:13" x14ac:dyDescent="0.25">
      <c r="A284">
        <v>7503</v>
      </c>
      <c r="C284">
        <v>5</v>
      </c>
      <c r="D284">
        <v>3</v>
      </c>
      <c r="E284" t="s">
        <v>19</v>
      </c>
      <c r="F284" s="3">
        <v>3</v>
      </c>
      <c r="G284" s="3">
        <v>3</v>
      </c>
      <c r="H284" s="3">
        <v>3</v>
      </c>
      <c r="I284" s="3">
        <v>3</v>
      </c>
      <c r="J284" s="3">
        <v>3</v>
      </c>
      <c r="K284">
        <v>0</v>
      </c>
      <c r="L284">
        <v>220</v>
      </c>
      <c r="M284">
        <v>4</v>
      </c>
    </row>
    <row r="285" spans="1:13" x14ac:dyDescent="0.25">
      <c r="A285">
        <v>7504</v>
      </c>
      <c r="C285">
        <v>5</v>
      </c>
      <c r="D285">
        <v>3</v>
      </c>
      <c r="E285" t="s">
        <v>19</v>
      </c>
      <c r="F285" s="3">
        <v>3.25</v>
      </c>
      <c r="G285" s="3">
        <v>3.25</v>
      </c>
      <c r="H285" s="3">
        <v>3.25</v>
      </c>
      <c r="I285" s="3">
        <v>3.25</v>
      </c>
      <c r="J285" s="3">
        <v>3.25</v>
      </c>
      <c r="K285">
        <v>1</v>
      </c>
      <c r="L285">
        <v>250</v>
      </c>
      <c r="M285">
        <v>3</v>
      </c>
    </row>
    <row r="286" spans="1:13" x14ac:dyDescent="0.25">
      <c r="A286">
        <v>7505</v>
      </c>
      <c r="C286">
        <v>5</v>
      </c>
      <c r="D286">
        <v>3</v>
      </c>
      <c r="E286" t="s">
        <v>19</v>
      </c>
      <c r="F286" s="3">
        <v>8</v>
      </c>
      <c r="G286" s="3">
        <v>8</v>
      </c>
      <c r="H286" s="3">
        <v>8</v>
      </c>
      <c r="I286" s="3">
        <v>8</v>
      </c>
      <c r="J286" s="3">
        <v>8</v>
      </c>
      <c r="K286">
        <v>1</v>
      </c>
      <c r="L286">
        <v>200</v>
      </c>
      <c r="M286">
        <v>3</v>
      </c>
    </row>
    <row r="287" spans="1:13" x14ac:dyDescent="0.25">
      <c r="A287">
        <v>7506</v>
      </c>
      <c r="C287">
        <v>5</v>
      </c>
      <c r="D287">
        <v>3</v>
      </c>
      <c r="E287" t="s">
        <v>19</v>
      </c>
      <c r="F287" s="3">
        <v>2.25</v>
      </c>
      <c r="G287" s="3">
        <v>2.25</v>
      </c>
      <c r="H287" s="3">
        <v>2.25</v>
      </c>
      <c r="I287" s="3">
        <v>2.25</v>
      </c>
      <c r="J287" s="3">
        <v>2.25</v>
      </c>
      <c r="K287">
        <v>0</v>
      </c>
      <c r="L287">
        <v>300</v>
      </c>
      <c r="M287">
        <v>1</v>
      </c>
    </row>
    <row r="288" spans="1:13" x14ac:dyDescent="0.25">
      <c r="A288">
        <v>7507</v>
      </c>
      <c r="C288">
        <v>5</v>
      </c>
      <c r="D288">
        <v>3</v>
      </c>
      <c r="E288" t="s">
        <v>19</v>
      </c>
      <c r="F288" s="3">
        <v>3.5</v>
      </c>
      <c r="G288" s="3">
        <v>3.5</v>
      </c>
      <c r="H288" s="3">
        <v>3.5</v>
      </c>
      <c r="I288" s="3">
        <v>3.5</v>
      </c>
      <c r="J288" s="3">
        <v>3.5</v>
      </c>
      <c r="K288">
        <v>1</v>
      </c>
      <c r="L288">
        <v>370</v>
      </c>
      <c r="M288">
        <v>2</v>
      </c>
    </row>
    <row r="289" spans="1:13" x14ac:dyDescent="0.25">
      <c r="A289">
        <v>7508</v>
      </c>
      <c r="C289">
        <v>5</v>
      </c>
      <c r="D289">
        <v>3</v>
      </c>
      <c r="E289" t="s">
        <v>19</v>
      </c>
      <c r="F289" s="3">
        <v>5</v>
      </c>
      <c r="G289" s="3">
        <v>5</v>
      </c>
      <c r="H289" s="3">
        <v>5</v>
      </c>
      <c r="I289" s="3">
        <v>5</v>
      </c>
      <c r="J289" s="3">
        <v>5</v>
      </c>
      <c r="K289">
        <v>0</v>
      </c>
      <c r="L289">
        <v>270</v>
      </c>
      <c r="M289">
        <v>5</v>
      </c>
    </row>
    <row r="290" spans="1:13" x14ac:dyDescent="0.25">
      <c r="A290">
        <v>7509</v>
      </c>
      <c r="C290">
        <v>5</v>
      </c>
      <c r="D290">
        <v>3</v>
      </c>
      <c r="E290" t="s">
        <v>19</v>
      </c>
      <c r="F290" s="3">
        <v>5.25</v>
      </c>
      <c r="G290" s="3">
        <v>5.25</v>
      </c>
      <c r="H290" s="3">
        <v>5.25</v>
      </c>
      <c r="I290" s="3">
        <v>5.25</v>
      </c>
      <c r="J290" s="3">
        <v>5.25</v>
      </c>
      <c r="K290">
        <v>0</v>
      </c>
      <c r="L290">
        <v>450</v>
      </c>
      <c r="M290">
        <v>3</v>
      </c>
    </row>
    <row r="291" spans="1:13" x14ac:dyDescent="0.25">
      <c r="A291">
        <v>7510</v>
      </c>
      <c r="C291">
        <v>5</v>
      </c>
      <c r="D291">
        <v>3</v>
      </c>
      <c r="E291" t="s">
        <v>19</v>
      </c>
      <c r="F291" s="3">
        <v>2</v>
      </c>
      <c r="G291" s="3">
        <v>2</v>
      </c>
      <c r="H291" s="3">
        <v>2</v>
      </c>
      <c r="I291" s="3">
        <v>2</v>
      </c>
      <c r="J291" s="3">
        <v>2</v>
      </c>
      <c r="K291">
        <v>1</v>
      </c>
      <c r="L291">
        <v>200</v>
      </c>
      <c r="M291">
        <v>3</v>
      </c>
    </row>
    <row r="292" spans="1:13" x14ac:dyDescent="0.25">
      <c r="A292">
        <v>7511</v>
      </c>
      <c r="C292">
        <v>6</v>
      </c>
      <c r="D292">
        <v>3</v>
      </c>
      <c r="E292" t="s">
        <v>22</v>
      </c>
      <c r="F292" s="3">
        <v>2</v>
      </c>
      <c r="G292" s="3">
        <v>2</v>
      </c>
      <c r="H292" s="3">
        <v>2</v>
      </c>
      <c r="I292" s="3">
        <v>2</v>
      </c>
      <c r="J292" s="3">
        <v>2</v>
      </c>
      <c r="K292">
        <v>0</v>
      </c>
      <c r="L292">
        <v>700</v>
      </c>
      <c r="M292">
        <v>2</v>
      </c>
    </row>
    <row r="293" spans="1:13" x14ac:dyDescent="0.25">
      <c r="A293">
        <v>7512</v>
      </c>
      <c r="B293" t="s">
        <v>16</v>
      </c>
      <c r="C293">
        <v>6</v>
      </c>
      <c r="D293">
        <v>3</v>
      </c>
      <c r="E293" t="s">
        <v>22</v>
      </c>
      <c r="F293" s="3">
        <v>12.25</v>
      </c>
      <c r="G293" s="3">
        <v>12.25</v>
      </c>
      <c r="H293" s="3">
        <v>12.25</v>
      </c>
      <c r="I293" s="3">
        <v>12.25</v>
      </c>
      <c r="J293" s="3">
        <v>12.25</v>
      </c>
      <c r="K293">
        <v>1</v>
      </c>
      <c r="L293">
        <v>300</v>
      </c>
      <c r="M293">
        <v>3</v>
      </c>
    </row>
    <row r="294" spans="1:13" x14ac:dyDescent="0.25">
      <c r="A294">
        <v>7513</v>
      </c>
      <c r="C294">
        <v>6</v>
      </c>
      <c r="D294">
        <v>3</v>
      </c>
      <c r="E294" t="s">
        <v>22</v>
      </c>
      <c r="F294" s="3">
        <v>8.5</v>
      </c>
      <c r="G294" s="3">
        <v>8.5</v>
      </c>
      <c r="H294" s="3">
        <v>8.5</v>
      </c>
      <c r="I294" s="3">
        <v>8.5</v>
      </c>
      <c r="J294" s="3">
        <v>8.5</v>
      </c>
      <c r="K294">
        <v>0</v>
      </c>
      <c r="L294">
        <v>250</v>
      </c>
      <c r="M294">
        <v>3</v>
      </c>
    </row>
    <row r="295" spans="1:13" x14ac:dyDescent="0.25">
      <c r="A295">
        <v>7514</v>
      </c>
      <c r="C295">
        <v>6</v>
      </c>
      <c r="D295">
        <v>3</v>
      </c>
      <c r="E295" t="s">
        <v>22</v>
      </c>
      <c r="F295" s="3">
        <v>3.25</v>
      </c>
      <c r="G295" s="3">
        <v>3.25</v>
      </c>
      <c r="H295" s="3">
        <v>3.25</v>
      </c>
      <c r="I295" s="3">
        <v>3.25</v>
      </c>
      <c r="J295" s="3">
        <v>3.25</v>
      </c>
      <c r="K295">
        <v>1</v>
      </c>
      <c r="L295">
        <v>100</v>
      </c>
      <c r="M295">
        <v>5</v>
      </c>
    </row>
    <row r="296" spans="1:13" x14ac:dyDescent="0.25">
      <c r="A296">
        <v>7515</v>
      </c>
      <c r="C296">
        <v>6</v>
      </c>
      <c r="D296">
        <v>3</v>
      </c>
      <c r="E296" t="s">
        <v>22</v>
      </c>
      <c r="F296" s="3">
        <v>2.25</v>
      </c>
      <c r="G296" s="3">
        <v>2.25</v>
      </c>
      <c r="H296" s="3">
        <v>2.25</v>
      </c>
      <c r="I296" s="3">
        <v>2.25</v>
      </c>
      <c r="J296" s="3">
        <v>2.25</v>
      </c>
      <c r="K296">
        <v>0</v>
      </c>
      <c r="L296">
        <v>700</v>
      </c>
      <c r="M296">
        <v>3</v>
      </c>
    </row>
    <row r="297" spans="1:13" x14ac:dyDescent="0.25">
      <c r="A297">
        <v>7516</v>
      </c>
      <c r="C297">
        <v>6</v>
      </c>
      <c r="D297">
        <v>3</v>
      </c>
      <c r="E297" t="s">
        <v>22</v>
      </c>
      <c r="F297" s="3">
        <v>6.25</v>
      </c>
      <c r="G297" s="3">
        <v>6.25</v>
      </c>
      <c r="H297" s="3">
        <v>6.25</v>
      </c>
      <c r="I297" s="3">
        <v>6.25</v>
      </c>
      <c r="J297" s="3">
        <v>6.25</v>
      </c>
      <c r="K297">
        <v>0</v>
      </c>
      <c r="L297">
        <v>135</v>
      </c>
      <c r="M297">
        <v>3</v>
      </c>
    </row>
    <row r="298" spans="1:13" x14ac:dyDescent="0.25">
      <c r="A298">
        <v>7517</v>
      </c>
      <c r="B298" t="s">
        <v>15</v>
      </c>
      <c r="C298">
        <v>6</v>
      </c>
      <c r="D298">
        <v>3</v>
      </c>
      <c r="E298" t="s">
        <v>22</v>
      </c>
      <c r="F298" s="3"/>
      <c r="G298" s="3">
        <v>2.5</v>
      </c>
      <c r="H298" s="3">
        <f>(2.5+3+3.5+4+5+5.5+6+6.5+7+8+9)/11</f>
        <v>5.4545454545454541</v>
      </c>
      <c r="I298" s="3">
        <v>9</v>
      </c>
      <c r="J298" s="3">
        <v>5.5</v>
      </c>
      <c r="K298">
        <v>0</v>
      </c>
      <c r="L298">
        <v>150</v>
      </c>
      <c r="M298">
        <v>2</v>
      </c>
    </row>
    <row r="299" spans="1:13" x14ac:dyDescent="0.25">
      <c r="A299">
        <v>7518</v>
      </c>
      <c r="B299" t="s">
        <v>15</v>
      </c>
      <c r="C299">
        <v>6</v>
      </c>
      <c r="D299">
        <v>3</v>
      </c>
      <c r="E299" t="s">
        <v>22</v>
      </c>
      <c r="F299" s="3"/>
      <c r="G299" s="3">
        <v>1</v>
      </c>
      <c r="H299" s="3">
        <f>(1+5+7+10)/4</f>
        <v>5.75</v>
      </c>
      <c r="I299" s="3">
        <v>10</v>
      </c>
      <c r="J299" s="3">
        <v>5</v>
      </c>
      <c r="K299">
        <v>1</v>
      </c>
      <c r="L299">
        <v>250</v>
      </c>
      <c r="M299">
        <v>2</v>
      </c>
    </row>
    <row r="300" spans="1:13" x14ac:dyDescent="0.25">
      <c r="A300">
        <v>7519</v>
      </c>
      <c r="C300">
        <v>6</v>
      </c>
      <c r="D300">
        <v>3</v>
      </c>
      <c r="E300" t="s">
        <v>22</v>
      </c>
      <c r="F300" s="3">
        <v>4.75</v>
      </c>
      <c r="G300" s="3">
        <v>4.75</v>
      </c>
      <c r="H300" s="3">
        <v>4.75</v>
      </c>
      <c r="I300" s="3">
        <v>4.75</v>
      </c>
      <c r="J300" s="3">
        <v>4.75</v>
      </c>
      <c r="K300">
        <v>0</v>
      </c>
      <c r="L300">
        <v>200</v>
      </c>
      <c r="M300">
        <v>4</v>
      </c>
    </row>
    <row r="301" spans="1:13" x14ac:dyDescent="0.25">
      <c r="A301">
        <v>7520</v>
      </c>
      <c r="C301">
        <v>6</v>
      </c>
      <c r="D301">
        <v>3</v>
      </c>
      <c r="E301" t="s">
        <v>22</v>
      </c>
      <c r="F301" s="3">
        <v>5.75</v>
      </c>
      <c r="G301" s="3">
        <v>5.75</v>
      </c>
      <c r="H301" s="3">
        <v>5.75</v>
      </c>
      <c r="I301" s="3">
        <v>5.75</v>
      </c>
      <c r="J301" s="3">
        <v>5.75</v>
      </c>
      <c r="K301">
        <v>1</v>
      </c>
      <c r="L301">
        <v>150</v>
      </c>
      <c r="M301">
        <v>4</v>
      </c>
    </row>
  </sheetData>
  <autoFilter ref="A1:N1">
    <sortState xmlns:xlrd2="http://schemas.microsoft.com/office/spreadsheetml/2017/richdata2" ref="A2:N301">
      <sortCondition ref="A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Engel</dc:creator>
  <cp:lastModifiedBy>J. Engel</cp:lastModifiedBy>
  <dcterms:created xsi:type="dcterms:W3CDTF">2019-12-14T10:57:56Z</dcterms:created>
  <dcterms:modified xsi:type="dcterms:W3CDTF">2019-12-14T11:00:32Z</dcterms:modified>
</cp:coreProperties>
</file>